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38.sjednica UO priprema\JAVNI POZIV ZA 2024\Javni poziv-natječajna dokumentacija\SVA DOKUMENTACIJA\"/>
    </mc:Choice>
  </mc:AlternateContent>
  <bookViews>
    <workbookView xWindow="0" yWindow="0" windowWidth="23040" windowHeight="9876" tabRatio="521"/>
  </bookViews>
  <sheets>
    <sheet name="OBRAZAC OS-1" sheetId="1" r:id="rId1"/>
    <sheet name="POPIS" sheetId="7" state="hidden" r:id="rId2"/>
    <sheet name="OPĆI PODACI O ČLANSTVU" sheetId="8" state="hidden" r:id="rId3"/>
  </sheets>
  <definedNames>
    <definedName name="BROJNATJECANJA">POPIS!$Q$1:$Q$21</definedName>
    <definedName name="GODINAOSNUTKA">POPIS!$O$1:$O$114</definedName>
    <definedName name="GODINAROĐENJA">POPIS!$N$1:$N$50</definedName>
    <definedName name="KATEGORIJA">POPIS!$K$1:$K$6</definedName>
    <definedName name="KORIŠTENJEOBJEKATA">POPIS!$P$1:$P$2</definedName>
    <definedName name="_xlnm.Print_Area" localSheetId="0">'OBRAZAC OS-1'!$A$1:$F$405</definedName>
    <definedName name="SELEKCIJA">POPIS!$I$1:$I$5</definedName>
    <definedName name="SPOL">POPIS!$A$1:$A$2</definedName>
    <definedName name="SS">POPIS!$M$1:$M$3</definedName>
    <definedName name="STATUSTRENERA">POPIS!$B$1:$B$2</definedName>
    <definedName name="STEČENASTRUČNASPREMA">POPIS!$D$1:$D$5</definedName>
    <definedName name="vozila">POPIS!$S$1:$S$6</definedName>
  </definedNames>
  <calcPr calcId="162913"/>
</workbook>
</file>

<file path=xl/calcChain.xml><?xml version="1.0" encoding="utf-8"?>
<calcChain xmlns="http://schemas.openxmlformats.org/spreadsheetml/2006/main">
  <c r="F394" i="1" l="1"/>
  <c r="F383" i="1"/>
  <c r="F399" i="1"/>
  <c r="F400" i="1"/>
  <c r="F401" i="1"/>
  <c r="F402" i="1"/>
  <c r="F403" i="1"/>
  <c r="F404" i="1"/>
  <c r="F398" i="1"/>
  <c r="D405" i="1"/>
  <c r="E405" i="1"/>
  <c r="C405" i="1"/>
  <c r="F377" i="1"/>
  <c r="F378" i="1"/>
  <c r="F379" i="1"/>
  <c r="F380" i="1"/>
  <c r="F381" i="1"/>
  <c r="F382" i="1"/>
  <c r="F376" i="1"/>
  <c r="D394" i="1"/>
  <c r="E394" i="1"/>
  <c r="C394" i="1"/>
  <c r="D383" i="1"/>
  <c r="E383" i="1"/>
  <c r="C383" i="1"/>
  <c r="F405" i="1" l="1"/>
  <c r="G23" i="8"/>
  <c r="F23" i="8"/>
  <c r="E23" i="8"/>
  <c r="G22" i="8"/>
  <c r="F22" i="8"/>
  <c r="E22" i="8"/>
  <c r="E9" i="8"/>
  <c r="F18" i="8"/>
  <c r="E18" i="8"/>
  <c r="F17" i="8"/>
  <c r="E17" i="8"/>
  <c r="F16" i="8"/>
  <c r="E16" i="8"/>
  <c r="F15" i="8"/>
  <c r="E15" i="8"/>
  <c r="F14" i="8"/>
  <c r="E14" i="8"/>
  <c r="F13" i="8"/>
  <c r="E13" i="8"/>
  <c r="F9" i="8"/>
  <c r="D9" i="8"/>
  <c r="C9" i="8"/>
  <c r="F8" i="8"/>
  <c r="E8" i="8"/>
  <c r="D8" i="8"/>
  <c r="C8" i="8"/>
  <c r="F7" i="8"/>
  <c r="E7" i="8"/>
  <c r="D7" i="8"/>
  <c r="C7" i="8"/>
  <c r="F6" i="8"/>
  <c r="E6" i="8"/>
  <c r="D6" i="8"/>
  <c r="C6" i="8"/>
  <c r="F5" i="8"/>
  <c r="E5" i="8"/>
  <c r="D5" i="8"/>
  <c r="C5" i="8"/>
  <c r="F4" i="8"/>
  <c r="F10" i="8" s="1"/>
  <c r="E4" i="8"/>
  <c r="D4" i="8"/>
  <c r="C4" i="8"/>
  <c r="C10" i="8" s="1"/>
  <c r="A1" i="8"/>
  <c r="B367" i="1"/>
  <c r="F350" i="1"/>
  <c r="G24" i="8" l="1"/>
  <c r="F19" i="8"/>
  <c r="G9" i="8"/>
  <c r="E24" i="8"/>
  <c r="E19" i="8"/>
  <c r="G4" i="8"/>
  <c r="G14" i="8"/>
  <c r="G18" i="8"/>
  <c r="G17" i="8"/>
  <c r="G6" i="8"/>
  <c r="E10" i="8"/>
  <c r="G5" i="8"/>
  <c r="D10" i="8"/>
  <c r="G7" i="8"/>
  <c r="G13" i="8"/>
  <c r="G15" i="8"/>
  <c r="G16" i="8"/>
  <c r="G8" i="8"/>
  <c r="F24" i="8"/>
  <c r="G19" i="8" l="1"/>
  <c r="G10" i="8"/>
</calcChain>
</file>

<file path=xl/sharedStrings.xml><?xml version="1.0" encoding="utf-8"?>
<sst xmlns="http://schemas.openxmlformats.org/spreadsheetml/2006/main" count="591" uniqueCount="177">
  <si>
    <t>M</t>
  </si>
  <si>
    <t>Ž</t>
  </si>
  <si>
    <t>UKUPNO</t>
  </si>
  <si>
    <t>U K U P N O</t>
  </si>
  <si>
    <t>r.b.</t>
  </si>
  <si>
    <t>1.</t>
  </si>
  <si>
    <t>2.</t>
  </si>
  <si>
    <t>3.</t>
  </si>
  <si>
    <t>KATEGORIJA ŠPORTAŠA</t>
  </si>
  <si>
    <t>BROJ REGISTRACIJE</t>
  </si>
  <si>
    <t>I . OPĆI PODACI  O KLUBU</t>
  </si>
  <si>
    <t>FUNKCIJA</t>
  </si>
  <si>
    <t>TEL./MOBITEL</t>
  </si>
  <si>
    <t xml:space="preserve">         Rješenje vrijedi do: </t>
  </si>
  <si>
    <t>ADMINISTRATIVNO OSOBLJE</t>
  </si>
  <si>
    <t>TEHNIČKO OSOBLJE</t>
  </si>
  <si>
    <t>MEDICINSKO OSOBLJE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</si>
  <si>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</si>
  <si>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</si>
  <si>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</si>
  <si>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</si>
  <si>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</si>
  <si>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</si>
  <si>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</si>
  <si>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</si>
  <si>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</si>
  <si>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</si>
  <si>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</si>
  <si>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</si>
  <si>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</si>
  <si>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</si>
  <si>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</si>
  <si>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GODINA OSNUTKA  ŠPORTSKE GRANE</t>
  </si>
  <si>
    <t>GODINA OSNUTKA KLUBA</t>
  </si>
  <si>
    <t xml:space="preserve">MOBITEL </t>
  </si>
  <si>
    <t xml:space="preserve"> E-MAIL</t>
  </si>
  <si>
    <t>SLUŽBENE INTERNET STRANICE</t>
  </si>
  <si>
    <t>1.10.1.</t>
  </si>
  <si>
    <t xml:space="preserve">REGISTARSKI BROJ                      </t>
  </si>
  <si>
    <t xml:space="preserve">DATUM UPISA U REGISTAR UDRUGA                       </t>
  </si>
  <si>
    <t>1.12.1.</t>
  </si>
  <si>
    <t>DATUM ODRŽAVANJA ZADNJE SKUPŠTINE</t>
  </si>
  <si>
    <t>OSOBE OVLAŠTENE ZA ZASTUPANJE (prema rješenju o upisu u registar udruga)</t>
  </si>
  <si>
    <t>IME I PREZIME</t>
  </si>
  <si>
    <t>1.12.2.</t>
  </si>
  <si>
    <t>1.12.3.</t>
  </si>
  <si>
    <t xml:space="preserve">POSLOVNA  BANKA :                                                  </t>
  </si>
  <si>
    <t xml:space="preserve">OIB : </t>
  </si>
  <si>
    <t>RADNO MJESTO</t>
  </si>
  <si>
    <t>TAJNIK</t>
  </si>
  <si>
    <t>DIREKTOR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</si>
  <si>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</si>
  <si>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</si>
  <si>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</si>
  <si>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</si>
  <si>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</si>
  <si>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</si>
  <si>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</si>
  <si>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</si>
  <si>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</si>
  <si>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</si>
  <si>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</si>
  <si>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</si>
  <si>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</si>
  <si>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</si>
  <si>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</si>
  <si>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</si>
  <si>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</si>
  <si>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</si>
  <si>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</si>
  <si>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</si>
  <si>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</si>
  <si>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</si>
  <si>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</si>
  <si>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</si>
  <si>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</si>
  <si>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</si>
  <si>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</si>
  <si>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</si>
  <si>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</si>
  <si>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</si>
  <si>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14.</t>
  </si>
  <si>
    <t>SELEKCIJA</t>
  </si>
  <si>
    <t>Seniori</t>
  </si>
  <si>
    <t>Juniori</t>
  </si>
  <si>
    <t>Mlađi juniori</t>
  </si>
  <si>
    <t>Kadeti</t>
  </si>
  <si>
    <t>Mlađi kadeti</t>
  </si>
  <si>
    <t>Početnici</t>
  </si>
  <si>
    <t>29.</t>
  </si>
  <si>
    <t>STRUČNA SPREMA</t>
  </si>
  <si>
    <t>Selekcija</t>
  </si>
  <si>
    <t>SENIORI</t>
  </si>
  <si>
    <t>GODINA ROĐENJA</t>
  </si>
  <si>
    <t>JUNIORI</t>
  </si>
  <si>
    <t>MLAĐI JUNIORI</t>
  </si>
  <si>
    <t>KADETI</t>
  </si>
  <si>
    <t>MLAĐI KADETI</t>
  </si>
  <si>
    <t>POČETNICI</t>
  </si>
  <si>
    <t>SPOL - M / Ž</t>
  </si>
  <si>
    <t>REGISTRIRANI</t>
  </si>
  <si>
    <t xml:space="preserve">KORIŠTENJE GRADSKIH OBJEKATA ZA TRENINGE BEZ NAKNADE </t>
  </si>
  <si>
    <t>IBAN :</t>
  </si>
  <si>
    <t xml:space="preserve"> PROFESIONALAC /  HONORARAC</t>
  </si>
  <si>
    <t>PROFESIONALAC</t>
  </si>
  <si>
    <t>HONORARAC</t>
  </si>
  <si>
    <t>PROFESIONALCI</t>
  </si>
  <si>
    <t>HONORARCI</t>
  </si>
  <si>
    <t>STATUS</t>
  </si>
  <si>
    <t>ODGOVARAJUĆA STRUČNA SPREMA</t>
  </si>
  <si>
    <t>Prvenstvo Hrvatske</t>
  </si>
  <si>
    <t>Kup Hrvatske</t>
  </si>
  <si>
    <t>TELEFON / MOBITEL</t>
  </si>
  <si>
    <t>E - MAIL</t>
  </si>
  <si>
    <t>III .  POPIS REDOVITIH ČLANOVA NACIONALNIH REPREZENTACIJA</t>
  </si>
  <si>
    <t>VSS - Kineziološki smjer,mag. struke</t>
  </si>
  <si>
    <t xml:space="preserve">VŠS-Trener u športu,prvostupnik </t>
  </si>
  <si>
    <t xml:space="preserve">OLIMPIJSKA AKADEMIJA-Trener u športu </t>
  </si>
  <si>
    <t>TRENERSKA LICENCA-Stručni tečaji za trenere</t>
  </si>
  <si>
    <t>POS.DIPL. STUDIJ - Dr. znanosti,struke;mag.zna.</t>
  </si>
  <si>
    <t>BROJ TRENERA</t>
  </si>
  <si>
    <t>OBVEZNO DOŠKOLOVANJE</t>
  </si>
  <si>
    <t>I KATEGORIJA</t>
  </si>
  <si>
    <t>II KATEGORIJA</t>
  </si>
  <si>
    <t>III KATEGORIJA</t>
  </si>
  <si>
    <t>IV KATEGORIJA</t>
  </si>
  <si>
    <t>V KATEGORIJA</t>
  </si>
  <si>
    <t>VI KATEGORIJA</t>
  </si>
  <si>
    <t>NEREGISTRIRANI</t>
  </si>
  <si>
    <t>VSS</t>
  </si>
  <si>
    <t>VŠS</t>
  </si>
  <si>
    <t>SSS</t>
  </si>
  <si>
    <t>DA</t>
  </si>
  <si>
    <t>NE</t>
  </si>
  <si>
    <t>IV.  STRUČNI KADAR</t>
  </si>
  <si>
    <t xml:space="preserve">ŠPORTSKI KLUB ( UDRUGA ) skraćeni naziv </t>
  </si>
  <si>
    <t xml:space="preserve">SJEDIŠTE  I ADRESA / ADRESA ZA DOSTAVU POŠTE </t>
  </si>
  <si>
    <t xml:space="preserve">ŠPORTSKI KLUB ( UDRUGA ) puni naziv </t>
  </si>
  <si>
    <t>V.   PODACI O STRUČNOJ SLUŽBI KLUBA</t>
  </si>
  <si>
    <t>VI.   NATJECATELJSKI PROGRAM KLUBA</t>
  </si>
  <si>
    <t>VIII.   PODACI O ČLANSTVU</t>
  </si>
  <si>
    <t>IX.   PODACI O ČLANOVIMA NACIONALNIH REPREZENTACIJA</t>
  </si>
  <si>
    <t>X.   PODACI O STRUČNOM KADRU</t>
  </si>
  <si>
    <t>II .   PODACI O ŠPORTAŠIMA PO SELEKCIJAMA</t>
  </si>
  <si>
    <t>RAČUNOVODSTVO</t>
  </si>
  <si>
    <t>Europske lige i kupovi</t>
  </si>
  <si>
    <t>a) Gostujuća natjecanja</t>
  </si>
  <si>
    <t>b) Domaća natjecanja</t>
  </si>
  <si>
    <t>c) Obvezni troškovi kotizacija</t>
  </si>
  <si>
    <t>6.1.</t>
  </si>
  <si>
    <t>Da li se za prijevoz športaša na natjecanje koristi prijevozno sredstvo u vlasništu kluba?</t>
  </si>
  <si>
    <t>6.2.</t>
  </si>
  <si>
    <t>osobni automobil</t>
  </si>
  <si>
    <t>bus</t>
  </si>
  <si>
    <t>minibus</t>
  </si>
  <si>
    <t>kombi</t>
  </si>
  <si>
    <t>6.2.1</t>
  </si>
  <si>
    <t>6.2.2</t>
  </si>
  <si>
    <t>Registracijska oznaka vozila :</t>
  </si>
  <si>
    <t>Broj vozila vlasništu kluba :</t>
  </si>
  <si>
    <t>4.1.</t>
  </si>
  <si>
    <t>POPIS TRENERA U KLUBU</t>
  </si>
  <si>
    <t>4.2.</t>
  </si>
  <si>
    <t xml:space="preserve">TELEFON / FAX </t>
  </si>
  <si>
    <t>Vrsta vozila :</t>
  </si>
  <si>
    <t>ZAJEDNICA ŠPORTSKIH UDRUGA KAŠTELA</t>
  </si>
  <si>
    <t>Škola (početnici)</t>
  </si>
  <si>
    <t>Dječaci / djevojčice</t>
  </si>
  <si>
    <t>Mlađi dječaci / djevojčice</t>
  </si>
  <si>
    <t>Dječaci / djevijčice</t>
  </si>
  <si>
    <t>Malađi dječaci / mlađe djevojčice</t>
  </si>
  <si>
    <t>1.1.</t>
  </si>
  <si>
    <r>
      <t xml:space="preserve">OBRAZAC ZA PRIJAVU DIJELA SADRŽAJA ŠPORTSKOG PROGRAMA  -  </t>
    </r>
    <r>
      <rPr>
        <b/>
        <sz val="14"/>
        <rFont val="Arial"/>
        <family val="2"/>
        <charset val="238"/>
      </rPr>
      <t xml:space="preserve">OS-1 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             </t>
    </r>
  </si>
  <si>
    <r>
      <t xml:space="preserve">PROGRAM JAVNIH POTREBA U ŠPORTU GRADA KAŠTELA ZA </t>
    </r>
    <r>
      <rPr>
        <b/>
        <sz val="12"/>
        <color rgb="FFFF0000"/>
        <rFont val="Arial"/>
        <family val="2"/>
        <charset val="238"/>
      </rPr>
      <t>2024.</t>
    </r>
    <r>
      <rPr>
        <b/>
        <sz val="12"/>
        <rFont val="Arial"/>
        <family val="2"/>
        <charset val="238"/>
      </rPr>
      <t xml:space="preserve"> godinu</t>
    </r>
  </si>
  <si>
    <r>
      <t xml:space="preserve">PRIJEDLOG KLUBA ZA SUFINANCIRANJE TRENERA KROZ PROGRAM JAVNIH POTREBA U ŠPORTU ZA </t>
    </r>
    <r>
      <rPr>
        <b/>
        <sz val="10"/>
        <color rgb="FFFF0000"/>
        <rFont val="Arial"/>
        <family val="2"/>
        <charset val="238"/>
      </rPr>
      <t>2024</t>
    </r>
    <r>
      <rPr>
        <sz val="10"/>
        <color rgb="FFFF0000"/>
        <rFont val="Arial"/>
        <family val="2"/>
        <charset val="238"/>
      </rPr>
      <t xml:space="preserve">. </t>
    </r>
    <r>
      <rPr>
        <sz val="10"/>
        <rFont val="Arial"/>
        <family val="2"/>
        <charset val="238"/>
      </rPr>
      <t>GODINU</t>
    </r>
  </si>
  <si>
    <t>MJESEČNI BRUTO IZNOS PRIMANJA EURO</t>
  </si>
  <si>
    <t>NAPOMENA:  Provjerite ispravnost formula!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</si>
</sst>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;@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9"/>
      <name val="Arial"/>
      <family val="2"/>
      <charset val="238"/>
    </font>
    <font>
      <sz val="14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1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2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1" fontId="4" fillId="2" borderId="1" xfId="0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</xf>
    <xf numFmtId="1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hidden="1"/>
    </xf>
    <xf numFmtId="0" fontId="13" fillId="0" borderId="1" xfId="0" applyFont="1" applyBorder="1" applyAlignment="1" applyProtection="1">
      <alignment wrapText="1"/>
      <protection hidden="1"/>
    </xf>
    <xf numFmtId="1" fontId="3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/>
    <xf numFmtId="0" fontId="3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12" fillId="2" borderId="1" xfId="0" applyFont="1" applyFill="1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3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49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49" fontId="3" fillId="2" borderId="8" xfId="0" applyNumberFormat="1" applyFont="1" applyFill="1" applyBorder="1" applyAlignment="1" applyProtection="1">
      <alignment horizontal="left" vertical="center" wrapText="1"/>
    </xf>
    <xf numFmtId="14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/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600"/>
      <color rgb="FFFF575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F407"/>
  <sheetViews>
    <sheetView tabSelected="1" topLeftCell="A385" zoomScale="90" zoomScaleNormal="90" workbookViewId="0">
      <selection activeCell="K395" sqref="K395"/>
    </sheetView>
  </sheetViews>
  <sheetFormatPr defaultColWidth="9.109375" defaultRowHeight="24" customHeight="1" x14ac:dyDescent="0.3"/>
  <cols>
    <col min="1" max="1" width="5.44140625" style="11" customWidth="1"/>
    <col min="2" max="2" width="29.88671875" style="5" customWidth="1"/>
    <col min="3" max="6" width="15.6640625" style="5" customWidth="1"/>
    <col min="7" max="8" width="11.5546875" style="5" customWidth="1"/>
    <col min="9" max="16384" width="9.109375" style="5"/>
  </cols>
  <sheetData>
    <row r="1" spans="1:6" ht="15" customHeight="1" x14ac:dyDescent="0.3">
      <c r="A1" s="131" t="s">
        <v>165</v>
      </c>
      <c r="B1" s="132"/>
      <c r="C1" s="132"/>
      <c r="D1" s="132"/>
      <c r="E1" s="132"/>
      <c r="F1" s="133"/>
    </row>
    <row r="2" spans="1:6" ht="15" customHeight="1" x14ac:dyDescent="0.3">
      <c r="A2" s="84" t="s">
        <v>173</v>
      </c>
      <c r="B2" s="85"/>
      <c r="C2" s="85"/>
      <c r="D2" s="85"/>
      <c r="E2" s="85"/>
      <c r="F2" s="86"/>
    </row>
    <row r="3" spans="1:6" ht="15" customHeight="1" x14ac:dyDescent="0.3">
      <c r="A3" s="81" t="s">
        <v>172</v>
      </c>
      <c r="B3" s="82"/>
      <c r="C3" s="82"/>
      <c r="D3" s="82"/>
      <c r="E3" s="82"/>
      <c r="F3" s="83"/>
    </row>
    <row r="4" spans="1:6" ht="15" customHeight="1" x14ac:dyDescent="0.3">
      <c r="A4" s="107" t="s">
        <v>10</v>
      </c>
      <c r="B4" s="135"/>
      <c r="C4" s="135"/>
      <c r="D4" s="135"/>
      <c r="E4" s="135"/>
      <c r="F4" s="135"/>
    </row>
    <row r="5" spans="1:6" ht="15" customHeight="1" x14ac:dyDescent="0.3">
      <c r="A5" s="2" t="s">
        <v>171</v>
      </c>
      <c r="B5" s="134" t="s">
        <v>137</v>
      </c>
      <c r="C5" s="94"/>
      <c r="D5" s="95"/>
      <c r="E5" s="96"/>
      <c r="F5" s="97"/>
    </row>
    <row r="6" spans="1:6" ht="15" customHeight="1" x14ac:dyDescent="0.3">
      <c r="A6" s="2" t="s">
        <v>17</v>
      </c>
      <c r="B6" s="92" t="s">
        <v>135</v>
      </c>
      <c r="C6" s="98"/>
      <c r="D6" s="95"/>
      <c r="E6" s="96"/>
      <c r="F6" s="97"/>
    </row>
    <row r="7" spans="1:6" ht="15" customHeight="1" x14ac:dyDescent="0.3">
      <c r="A7" s="2" t="s">
        <v>18</v>
      </c>
      <c r="B7" s="93" t="s">
        <v>32</v>
      </c>
      <c r="C7" s="94"/>
      <c r="D7" s="87"/>
      <c r="E7" s="101"/>
      <c r="F7" s="101"/>
    </row>
    <row r="8" spans="1:6" ht="15" customHeight="1" x14ac:dyDescent="0.3">
      <c r="A8" s="2" t="s">
        <v>19</v>
      </c>
      <c r="B8" s="93" t="s">
        <v>33</v>
      </c>
      <c r="C8" s="94"/>
      <c r="D8" s="87"/>
      <c r="E8" s="101"/>
      <c r="F8" s="101"/>
    </row>
    <row r="9" spans="1:6" ht="15" customHeight="1" x14ac:dyDescent="0.3">
      <c r="A9" s="2" t="s">
        <v>20</v>
      </c>
      <c r="B9" s="92" t="s">
        <v>136</v>
      </c>
      <c r="C9" s="98"/>
      <c r="D9" s="95"/>
      <c r="E9" s="96"/>
      <c r="F9" s="97"/>
    </row>
    <row r="10" spans="1:6" ht="15" customHeight="1" x14ac:dyDescent="0.3">
      <c r="A10" s="2" t="s">
        <v>21</v>
      </c>
      <c r="B10" s="93" t="s">
        <v>163</v>
      </c>
      <c r="C10" s="94"/>
      <c r="D10" s="87"/>
      <c r="E10" s="101"/>
      <c r="F10" s="101"/>
    </row>
    <row r="11" spans="1:6" ht="15" customHeight="1" x14ac:dyDescent="0.3">
      <c r="A11" s="2" t="s">
        <v>22</v>
      </c>
      <c r="B11" s="93" t="s">
        <v>34</v>
      </c>
      <c r="C11" s="94"/>
      <c r="D11" s="87"/>
      <c r="E11" s="101"/>
      <c r="F11" s="101"/>
    </row>
    <row r="12" spans="1:6" ht="15" customHeight="1" x14ac:dyDescent="0.3">
      <c r="A12" s="2" t="s">
        <v>23</v>
      </c>
      <c r="B12" s="92" t="s">
        <v>35</v>
      </c>
      <c r="C12" s="98"/>
      <c r="D12" s="108"/>
      <c r="E12" s="90"/>
      <c r="F12" s="90"/>
    </row>
    <row r="13" spans="1:6" ht="15" customHeight="1" x14ac:dyDescent="0.3">
      <c r="A13" s="2" t="s">
        <v>24</v>
      </c>
      <c r="B13" s="92" t="s">
        <v>36</v>
      </c>
      <c r="C13" s="98"/>
      <c r="D13" s="108"/>
      <c r="E13" s="90"/>
      <c r="F13" s="90"/>
    </row>
    <row r="14" spans="1:6" ht="15" customHeight="1" x14ac:dyDescent="0.3">
      <c r="A14" s="2" t="s">
        <v>25</v>
      </c>
      <c r="B14" s="109" t="s">
        <v>39</v>
      </c>
      <c r="C14" s="110"/>
      <c r="D14" s="114"/>
      <c r="E14" s="115"/>
      <c r="F14" s="116"/>
    </row>
    <row r="15" spans="1:6" ht="15" customHeight="1" x14ac:dyDescent="0.3">
      <c r="A15" s="12" t="s">
        <v>37</v>
      </c>
      <c r="B15" s="99" t="s">
        <v>38</v>
      </c>
      <c r="C15" s="100"/>
      <c r="D15" s="87"/>
      <c r="E15" s="101"/>
      <c r="F15" s="101"/>
    </row>
    <row r="16" spans="1:6" ht="15" customHeight="1" x14ac:dyDescent="0.3">
      <c r="A16" s="3" t="s">
        <v>26</v>
      </c>
      <c r="B16" s="109" t="s">
        <v>41</v>
      </c>
      <c r="C16" s="110"/>
      <c r="D16" s="102"/>
      <c r="E16" s="103"/>
      <c r="F16" s="103"/>
    </row>
    <row r="17" spans="1:6" ht="15" customHeight="1" x14ac:dyDescent="0.3">
      <c r="A17" s="2" t="s">
        <v>27</v>
      </c>
      <c r="B17" s="92" t="s">
        <v>42</v>
      </c>
      <c r="C17" s="92"/>
      <c r="D17" s="92"/>
      <c r="E17" s="92"/>
      <c r="F17" s="92"/>
    </row>
    <row r="18" spans="1:6" ht="15" customHeight="1" x14ac:dyDescent="0.3">
      <c r="A18" s="12" t="s">
        <v>40</v>
      </c>
      <c r="B18" s="18" t="s">
        <v>43</v>
      </c>
      <c r="C18" s="89"/>
      <c r="D18" s="89"/>
      <c r="E18" s="89"/>
      <c r="F18" s="89"/>
    </row>
    <row r="19" spans="1:6" ht="15" customHeight="1" x14ac:dyDescent="0.3">
      <c r="A19" s="16"/>
      <c r="B19" s="18" t="s">
        <v>11</v>
      </c>
      <c r="C19" s="89"/>
      <c r="D19" s="89"/>
      <c r="E19" s="89"/>
      <c r="F19" s="89"/>
    </row>
    <row r="20" spans="1:6" ht="15" customHeight="1" x14ac:dyDescent="0.3">
      <c r="A20" s="16"/>
      <c r="B20" s="18" t="s">
        <v>12</v>
      </c>
      <c r="C20" s="87"/>
      <c r="D20" s="88"/>
      <c r="E20" s="88"/>
      <c r="F20" s="88"/>
    </row>
    <row r="21" spans="1:6" ht="15" customHeight="1" x14ac:dyDescent="0.3">
      <c r="A21" s="16"/>
      <c r="B21" s="4" t="s">
        <v>13</v>
      </c>
      <c r="C21" s="102"/>
      <c r="D21" s="113"/>
      <c r="E21" s="113"/>
      <c r="F21" s="113"/>
    </row>
    <row r="22" spans="1:6" ht="15" customHeight="1" x14ac:dyDescent="0.3">
      <c r="A22" s="12" t="s">
        <v>44</v>
      </c>
      <c r="B22" s="18" t="s">
        <v>43</v>
      </c>
      <c r="C22" s="89"/>
      <c r="D22" s="89"/>
      <c r="E22" s="89"/>
      <c r="F22" s="89"/>
    </row>
    <row r="23" spans="1:6" ht="15" customHeight="1" x14ac:dyDescent="0.3">
      <c r="A23" s="16"/>
      <c r="B23" s="18" t="s">
        <v>11</v>
      </c>
      <c r="C23" s="89"/>
      <c r="D23" s="89"/>
      <c r="E23" s="89"/>
      <c r="F23" s="89"/>
    </row>
    <row r="24" spans="1:6" ht="15" customHeight="1" x14ac:dyDescent="0.3">
      <c r="A24" s="16"/>
      <c r="B24" s="18" t="s">
        <v>12</v>
      </c>
      <c r="C24" s="87"/>
      <c r="D24" s="88"/>
      <c r="E24" s="88"/>
      <c r="F24" s="88"/>
    </row>
    <row r="25" spans="1:6" ht="15" customHeight="1" x14ac:dyDescent="0.3">
      <c r="A25" s="16"/>
      <c r="B25" s="4" t="s">
        <v>13</v>
      </c>
      <c r="C25" s="102"/>
      <c r="D25" s="113"/>
      <c r="E25" s="113"/>
      <c r="F25" s="113"/>
    </row>
    <row r="26" spans="1:6" ht="15" customHeight="1" x14ac:dyDescent="0.3">
      <c r="A26" s="12" t="s">
        <v>45</v>
      </c>
      <c r="B26" s="18" t="s">
        <v>43</v>
      </c>
      <c r="C26" s="89"/>
      <c r="D26" s="89"/>
      <c r="E26" s="89"/>
      <c r="F26" s="89"/>
    </row>
    <row r="27" spans="1:6" ht="15" customHeight="1" x14ac:dyDescent="0.3">
      <c r="A27" s="16"/>
      <c r="B27" s="18" t="s">
        <v>11</v>
      </c>
      <c r="C27" s="89"/>
      <c r="D27" s="89"/>
      <c r="E27" s="89"/>
      <c r="F27" s="89"/>
    </row>
    <row r="28" spans="1:6" ht="15" customHeight="1" x14ac:dyDescent="0.3">
      <c r="A28" s="16"/>
      <c r="B28" s="18" t="s">
        <v>12</v>
      </c>
      <c r="C28" s="87"/>
      <c r="D28" s="88"/>
      <c r="E28" s="88"/>
      <c r="F28" s="88"/>
    </row>
    <row r="29" spans="1:6" ht="15" customHeight="1" x14ac:dyDescent="0.3">
      <c r="A29" s="16"/>
      <c r="B29" s="4" t="s">
        <v>13</v>
      </c>
      <c r="C29" s="102"/>
      <c r="D29" s="113"/>
      <c r="E29" s="113"/>
      <c r="F29" s="113"/>
    </row>
    <row r="30" spans="1:6" ht="15" customHeight="1" x14ac:dyDescent="0.3">
      <c r="A30" s="2" t="s">
        <v>28</v>
      </c>
      <c r="B30" s="21" t="s">
        <v>46</v>
      </c>
      <c r="C30" s="90"/>
      <c r="D30" s="137"/>
      <c r="E30" s="137"/>
      <c r="F30" s="137"/>
    </row>
    <row r="31" spans="1:6" ht="15" customHeight="1" x14ac:dyDescent="0.3">
      <c r="A31" s="2" t="s">
        <v>29</v>
      </c>
      <c r="B31" s="21" t="s">
        <v>102</v>
      </c>
      <c r="C31" s="87"/>
      <c r="D31" s="88"/>
      <c r="E31" s="88"/>
      <c r="F31" s="88"/>
    </row>
    <row r="32" spans="1:6" ht="15" customHeight="1" x14ac:dyDescent="0.3">
      <c r="A32" s="2" t="s">
        <v>30</v>
      </c>
      <c r="B32" s="21" t="s">
        <v>47</v>
      </c>
      <c r="C32" s="90"/>
      <c r="D32" s="91"/>
      <c r="E32" s="91"/>
      <c r="F32" s="91"/>
    </row>
    <row r="33" spans="1:6" ht="15" customHeight="1" x14ac:dyDescent="0.3">
      <c r="A33" s="2" t="s">
        <v>31</v>
      </c>
      <c r="B33" s="93" t="s">
        <v>101</v>
      </c>
      <c r="C33" s="136"/>
      <c r="D33" s="136"/>
      <c r="E33" s="136"/>
      <c r="F33" s="1"/>
    </row>
    <row r="34" spans="1:6" ht="15" customHeight="1" x14ac:dyDescent="0.3">
      <c r="A34" s="107" t="s">
        <v>143</v>
      </c>
      <c r="B34" s="107"/>
      <c r="C34" s="107"/>
      <c r="D34" s="107"/>
      <c r="E34" s="107"/>
      <c r="F34" s="107"/>
    </row>
    <row r="35" spans="1:6" ht="15" customHeight="1" x14ac:dyDescent="0.3">
      <c r="A35" s="104" t="s">
        <v>92</v>
      </c>
      <c r="B35" s="104"/>
      <c r="C35" s="104"/>
      <c r="D35" s="104"/>
      <c r="E35" s="104"/>
      <c r="F35" s="104"/>
    </row>
    <row r="36" spans="1:6" ht="19.5" customHeight="1" x14ac:dyDescent="0.3">
      <c r="A36" s="22" t="s">
        <v>4</v>
      </c>
      <c r="B36" s="22" t="s">
        <v>43</v>
      </c>
      <c r="C36" s="22" t="s">
        <v>93</v>
      </c>
      <c r="D36" s="22" t="s">
        <v>99</v>
      </c>
      <c r="E36" s="13" t="s">
        <v>8</v>
      </c>
      <c r="F36" s="22" t="s">
        <v>9</v>
      </c>
    </row>
    <row r="37" spans="1:6" ht="15" customHeight="1" x14ac:dyDescent="0.3">
      <c r="A37" s="22" t="s">
        <v>5</v>
      </c>
      <c r="B37" s="65"/>
      <c r="C37" s="65"/>
      <c r="D37" s="65"/>
      <c r="E37" s="65"/>
      <c r="F37" s="65"/>
    </row>
    <row r="38" spans="1:6" ht="15" customHeight="1" x14ac:dyDescent="0.3">
      <c r="A38" s="22" t="s">
        <v>6</v>
      </c>
      <c r="B38" s="65"/>
      <c r="C38" s="65"/>
      <c r="D38" s="65"/>
      <c r="E38" s="65"/>
      <c r="F38" s="65"/>
    </row>
    <row r="39" spans="1:6" ht="15" customHeight="1" x14ac:dyDescent="0.3">
      <c r="A39" s="22" t="s">
        <v>7</v>
      </c>
      <c r="B39" s="65"/>
      <c r="C39" s="65"/>
      <c r="D39" s="65"/>
      <c r="E39" s="65"/>
      <c r="F39" s="65"/>
    </row>
    <row r="40" spans="1:6" ht="15" customHeight="1" x14ac:dyDescent="0.3">
      <c r="A40" s="22" t="s">
        <v>51</v>
      </c>
      <c r="B40" s="65"/>
      <c r="C40" s="65"/>
      <c r="D40" s="65"/>
      <c r="E40" s="65"/>
      <c r="F40" s="65"/>
    </row>
    <row r="41" spans="1:6" ht="15" customHeight="1" x14ac:dyDescent="0.3">
      <c r="A41" s="22" t="s">
        <v>52</v>
      </c>
      <c r="B41" s="65"/>
      <c r="C41" s="65"/>
      <c r="D41" s="65"/>
      <c r="E41" s="65"/>
      <c r="F41" s="65"/>
    </row>
    <row r="42" spans="1:6" ht="15" customHeight="1" x14ac:dyDescent="0.3">
      <c r="A42" s="22" t="s">
        <v>53</v>
      </c>
      <c r="B42" s="65"/>
      <c r="C42" s="65"/>
      <c r="D42" s="65"/>
      <c r="E42" s="65"/>
      <c r="F42" s="65"/>
    </row>
    <row r="43" spans="1:6" ht="15" customHeight="1" x14ac:dyDescent="0.3">
      <c r="A43" s="22" t="s">
        <v>54</v>
      </c>
      <c r="B43" s="65"/>
      <c r="C43" s="65"/>
      <c r="D43" s="65"/>
      <c r="E43" s="65"/>
      <c r="F43" s="65"/>
    </row>
    <row r="44" spans="1:6" ht="15" customHeight="1" x14ac:dyDescent="0.3">
      <c r="A44" s="22" t="s">
        <v>55</v>
      </c>
      <c r="B44" s="65"/>
      <c r="C44" s="65"/>
      <c r="D44" s="65"/>
      <c r="E44" s="65"/>
      <c r="F44" s="65"/>
    </row>
    <row r="45" spans="1:6" ht="15" customHeight="1" x14ac:dyDescent="0.3">
      <c r="A45" s="22" t="s">
        <v>56</v>
      </c>
      <c r="B45" s="65"/>
      <c r="C45" s="65"/>
      <c r="D45" s="65"/>
      <c r="E45" s="65"/>
      <c r="F45" s="65"/>
    </row>
    <row r="46" spans="1:6" ht="15" customHeight="1" x14ac:dyDescent="0.3">
      <c r="A46" s="22" t="s">
        <v>57</v>
      </c>
      <c r="B46" s="65"/>
      <c r="C46" s="65"/>
      <c r="D46" s="65"/>
      <c r="E46" s="65"/>
      <c r="F46" s="65"/>
    </row>
    <row r="47" spans="1:6" ht="15" customHeight="1" x14ac:dyDescent="0.3">
      <c r="A47" s="22" t="s">
        <v>58</v>
      </c>
      <c r="B47" s="65"/>
      <c r="C47" s="65"/>
      <c r="D47" s="65"/>
      <c r="E47" s="65"/>
      <c r="F47" s="65"/>
    </row>
    <row r="48" spans="1:6" ht="15" customHeight="1" x14ac:dyDescent="0.3">
      <c r="A48" s="22" t="s">
        <v>59</v>
      </c>
      <c r="B48" s="65"/>
      <c r="C48" s="65"/>
      <c r="D48" s="65"/>
      <c r="E48" s="65"/>
      <c r="F48" s="65"/>
    </row>
    <row r="49" spans="1:6" ht="15" customHeight="1" x14ac:dyDescent="0.3">
      <c r="A49" s="22" t="s">
        <v>60</v>
      </c>
      <c r="B49" s="65"/>
      <c r="C49" s="65"/>
      <c r="D49" s="65"/>
      <c r="E49" s="65"/>
      <c r="F49" s="65"/>
    </row>
    <row r="50" spans="1:6" ht="15" customHeight="1" x14ac:dyDescent="0.3">
      <c r="A50" s="22" t="s">
        <v>81</v>
      </c>
      <c r="B50" s="65"/>
      <c r="C50" s="65"/>
      <c r="D50" s="65"/>
      <c r="E50" s="65"/>
      <c r="F50" s="65"/>
    </row>
    <row r="51" spans="1:6" ht="15" customHeight="1" x14ac:dyDescent="0.3">
      <c r="A51" s="22" t="s">
        <v>61</v>
      </c>
      <c r="B51" s="65"/>
      <c r="C51" s="65"/>
      <c r="D51" s="65"/>
      <c r="E51" s="65"/>
      <c r="F51" s="65"/>
    </row>
    <row r="52" spans="1:6" ht="15" customHeight="1" x14ac:dyDescent="0.3">
      <c r="A52" s="22" t="s">
        <v>62</v>
      </c>
      <c r="B52" s="65"/>
      <c r="C52" s="65"/>
      <c r="D52" s="65"/>
      <c r="E52" s="65"/>
      <c r="F52" s="65"/>
    </row>
    <row r="53" spans="1:6" ht="15" customHeight="1" x14ac:dyDescent="0.3">
      <c r="A53" s="22" t="s">
        <v>63</v>
      </c>
      <c r="B53" s="65"/>
      <c r="C53" s="65"/>
      <c r="D53" s="65"/>
      <c r="E53" s="65"/>
      <c r="F53" s="65"/>
    </row>
    <row r="54" spans="1:6" ht="15" customHeight="1" x14ac:dyDescent="0.3">
      <c r="A54" s="22" t="s">
        <v>64</v>
      </c>
      <c r="B54" s="65"/>
      <c r="C54" s="65"/>
      <c r="D54" s="65"/>
      <c r="E54" s="65"/>
      <c r="F54" s="65"/>
    </row>
    <row r="55" spans="1:6" ht="15" customHeight="1" x14ac:dyDescent="0.3">
      <c r="A55" s="22" t="s">
        <v>65</v>
      </c>
      <c r="B55" s="65"/>
      <c r="C55" s="65"/>
      <c r="D55" s="65"/>
      <c r="E55" s="65"/>
      <c r="F55" s="65"/>
    </row>
    <row r="56" spans="1:6" ht="15" customHeight="1" x14ac:dyDescent="0.3">
      <c r="A56" s="22" t="s">
        <v>66</v>
      </c>
      <c r="B56" s="65"/>
      <c r="C56" s="65"/>
      <c r="D56" s="65"/>
      <c r="E56" s="65"/>
      <c r="F56" s="65"/>
    </row>
    <row r="57" spans="1:6" ht="15" customHeight="1" x14ac:dyDescent="0.3">
      <c r="A57" s="22" t="s">
        <v>67</v>
      </c>
      <c r="B57" s="65"/>
      <c r="C57" s="65"/>
      <c r="D57" s="65"/>
      <c r="E57" s="65"/>
      <c r="F57" s="65"/>
    </row>
    <row r="58" spans="1:6" ht="15" customHeight="1" x14ac:dyDescent="0.3">
      <c r="A58" s="22" t="s">
        <v>68</v>
      </c>
      <c r="B58" s="65"/>
      <c r="C58" s="65"/>
      <c r="D58" s="65"/>
      <c r="E58" s="65"/>
      <c r="F58" s="65"/>
    </row>
    <row r="59" spans="1:6" ht="15" customHeight="1" x14ac:dyDescent="0.3">
      <c r="A59" s="22" t="s">
        <v>69</v>
      </c>
      <c r="B59" s="65"/>
      <c r="C59" s="65"/>
      <c r="D59" s="65"/>
      <c r="E59" s="65"/>
      <c r="F59" s="65"/>
    </row>
    <row r="60" spans="1:6" ht="15" customHeight="1" x14ac:dyDescent="0.3">
      <c r="A60" s="22" t="s">
        <v>70</v>
      </c>
      <c r="B60" s="65"/>
      <c r="C60" s="65"/>
      <c r="D60" s="65"/>
      <c r="E60" s="65"/>
      <c r="F60" s="65"/>
    </row>
    <row r="61" spans="1:6" ht="15" customHeight="1" x14ac:dyDescent="0.3">
      <c r="A61" s="22" t="s">
        <v>71</v>
      </c>
      <c r="B61" s="65"/>
      <c r="C61" s="65"/>
      <c r="D61" s="65"/>
      <c r="E61" s="65"/>
      <c r="F61" s="65"/>
    </row>
    <row r="62" spans="1:6" ht="15" customHeight="1" x14ac:dyDescent="0.3">
      <c r="A62" s="22" t="s">
        <v>72</v>
      </c>
      <c r="B62" s="65"/>
      <c r="C62" s="65"/>
      <c r="D62" s="65"/>
      <c r="E62" s="65"/>
      <c r="F62" s="65"/>
    </row>
    <row r="63" spans="1:6" ht="15" customHeight="1" x14ac:dyDescent="0.3">
      <c r="A63" s="22" t="s">
        <v>73</v>
      </c>
      <c r="B63" s="65"/>
      <c r="C63" s="65"/>
      <c r="D63" s="65"/>
      <c r="E63" s="65"/>
      <c r="F63" s="65"/>
    </row>
    <row r="64" spans="1:6" ht="15" customHeight="1" x14ac:dyDescent="0.3">
      <c r="A64" s="22" t="s">
        <v>74</v>
      </c>
      <c r="B64" s="65"/>
      <c r="C64" s="65"/>
      <c r="D64" s="65"/>
      <c r="E64" s="65"/>
      <c r="F64" s="65"/>
    </row>
    <row r="65" spans="1:6" ht="15" customHeight="1" x14ac:dyDescent="0.3">
      <c r="A65" s="22" t="s">
        <v>89</v>
      </c>
      <c r="B65" s="65"/>
      <c r="C65" s="65"/>
      <c r="D65" s="65"/>
      <c r="E65" s="65"/>
      <c r="F65" s="65"/>
    </row>
    <row r="66" spans="1:6" ht="15" customHeight="1" x14ac:dyDescent="0.3">
      <c r="A66" s="22" t="s">
        <v>75</v>
      </c>
      <c r="B66" s="65"/>
      <c r="C66" s="65"/>
      <c r="D66" s="65"/>
      <c r="E66" s="65"/>
      <c r="F66" s="65"/>
    </row>
    <row r="67" spans="1:6" ht="15" customHeight="1" x14ac:dyDescent="0.3">
      <c r="A67" s="22" t="s">
        <v>76</v>
      </c>
      <c r="B67" s="65"/>
      <c r="C67" s="65"/>
      <c r="D67" s="65"/>
      <c r="E67" s="65"/>
      <c r="F67" s="65"/>
    </row>
    <row r="68" spans="1:6" ht="15" customHeight="1" x14ac:dyDescent="0.3">
      <c r="A68" s="22" t="s">
        <v>77</v>
      </c>
      <c r="B68" s="65"/>
      <c r="C68" s="65"/>
      <c r="D68" s="65"/>
      <c r="E68" s="65"/>
      <c r="F68" s="65"/>
    </row>
    <row r="69" spans="1:6" ht="15" customHeight="1" x14ac:dyDescent="0.3">
      <c r="A69" s="22" t="s">
        <v>78</v>
      </c>
      <c r="B69" s="65"/>
      <c r="C69" s="65"/>
      <c r="D69" s="65"/>
      <c r="E69" s="65"/>
      <c r="F69" s="65"/>
    </row>
    <row r="70" spans="1:6" ht="15" customHeight="1" x14ac:dyDescent="0.3">
      <c r="A70" s="22" t="s">
        <v>79</v>
      </c>
      <c r="B70" s="65"/>
      <c r="C70" s="65"/>
      <c r="D70" s="65"/>
      <c r="E70" s="65"/>
      <c r="F70" s="65"/>
    </row>
    <row r="71" spans="1:6" ht="15" customHeight="1" x14ac:dyDescent="0.3">
      <c r="A71" s="22" t="s">
        <v>80</v>
      </c>
      <c r="B71" s="65"/>
      <c r="C71" s="65"/>
      <c r="D71" s="65"/>
      <c r="E71" s="65"/>
      <c r="F71" s="65"/>
    </row>
    <row r="72" spans="1:6" ht="15" customHeight="1" x14ac:dyDescent="0.3">
      <c r="A72" s="117" t="s">
        <v>143</v>
      </c>
      <c r="B72" s="118"/>
      <c r="C72" s="118"/>
      <c r="D72" s="118"/>
      <c r="E72" s="118"/>
      <c r="F72" s="119"/>
    </row>
    <row r="73" spans="1:6" ht="15" customHeight="1" x14ac:dyDescent="0.3">
      <c r="A73" s="120" t="s">
        <v>94</v>
      </c>
      <c r="B73" s="121"/>
      <c r="C73" s="121"/>
      <c r="D73" s="121"/>
      <c r="E73" s="121"/>
      <c r="F73" s="122"/>
    </row>
    <row r="74" spans="1:6" ht="19.5" customHeight="1" x14ac:dyDescent="0.3">
      <c r="A74" s="22" t="s">
        <v>4</v>
      </c>
      <c r="B74" s="22" t="s">
        <v>43</v>
      </c>
      <c r="C74" s="22" t="s">
        <v>93</v>
      </c>
      <c r="D74" s="22" t="s">
        <v>99</v>
      </c>
      <c r="E74" s="22" t="s">
        <v>8</v>
      </c>
      <c r="F74" s="22" t="s">
        <v>9</v>
      </c>
    </row>
    <row r="75" spans="1:6" ht="15" customHeight="1" x14ac:dyDescent="0.3">
      <c r="A75" s="22" t="s">
        <v>5</v>
      </c>
      <c r="B75" s="65"/>
      <c r="C75" s="65"/>
      <c r="D75" s="65"/>
      <c r="E75" s="65"/>
      <c r="F75" s="65"/>
    </row>
    <row r="76" spans="1:6" ht="15" customHeight="1" x14ac:dyDescent="0.3">
      <c r="A76" s="22" t="s">
        <v>6</v>
      </c>
      <c r="B76" s="65"/>
      <c r="C76" s="65"/>
      <c r="D76" s="65"/>
      <c r="E76" s="65"/>
      <c r="F76" s="65"/>
    </row>
    <row r="77" spans="1:6" ht="15" customHeight="1" x14ac:dyDescent="0.3">
      <c r="A77" s="17" t="s">
        <v>7</v>
      </c>
      <c r="B77" s="65"/>
      <c r="C77" s="65"/>
      <c r="D77" s="65"/>
      <c r="E77" s="65"/>
      <c r="F77" s="65"/>
    </row>
    <row r="78" spans="1:6" ht="15" customHeight="1" x14ac:dyDescent="0.3">
      <c r="A78" s="17" t="s">
        <v>51</v>
      </c>
      <c r="B78" s="65"/>
      <c r="C78" s="65"/>
      <c r="D78" s="65"/>
      <c r="E78" s="65"/>
      <c r="F78" s="65"/>
    </row>
    <row r="79" spans="1:6" ht="15" customHeight="1" x14ac:dyDescent="0.3">
      <c r="A79" s="17" t="s">
        <v>52</v>
      </c>
      <c r="B79" s="65"/>
      <c r="C79" s="65"/>
      <c r="D79" s="65"/>
      <c r="E79" s="65"/>
      <c r="F79" s="65"/>
    </row>
    <row r="80" spans="1:6" ht="15" customHeight="1" x14ac:dyDescent="0.3">
      <c r="A80" s="17" t="s">
        <v>53</v>
      </c>
      <c r="B80" s="65"/>
      <c r="C80" s="65"/>
      <c r="D80" s="65"/>
      <c r="E80" s="65"/>
      <c r="F80" s="65"/>
    </row>
    <row r="81" spans="1:6" ht="15" customHeight="1" x14ac:dyDescent="0.3">
      <c r="A81" s="17" t="s">
        <v>54</v>
      </c>
      <c r="B81" s="65"/>
      <c r="C81" s="65"/>
      <c r="D81" s="65"/>
      <c r="E81" s="65"/>
      <c r="F81" s="65"/>
    </row>
    <row r="82" spans="1:6" ht="15" customHeight="1" x14ac:dyDescent="0.3">
      <c r="A82" s="17" t="s">
        <v>55</v>
      </c>
      <c r="B82" s="65"/>
      <c r="C82" s="65"/>
      <c r="D82" s="65"/>
      <c r="E82" s="65"/>
      <c r="F82" s="65"/>
    </row>
    <row r="83" spans="1:6" ht="15" customHeight="1" x14ac:dyDescent="0.3">
      <c r="A83" s="17" t="s">
        <v>56</v>
      </c>
      <c r="B83" s="65"/>
      <c r="C83" s="65"/>
      <c r="D83" s="65"/>
      <c r="E83" s="65"/>
      <c r="F83" s="65"/>
    </row>
    <row r="84" spans="1:6" ht="15" customHeight="1" x14ac:dyDescent="0.3">
      <c r="A84" s="17" t="s">
        <v>57</v>
      </c>
      <c r="B84" s="65"/>
      <c r="C84" s="65"/>
      <c r="D84" s="65"/>
      <c r="E84" s="65"/>
      <c r="F84" s="65"/>
    </row>
    <row r="85" spans="1:6" ht="15" customHeight="1" x14ac:dyDescent="0.3">
      <c r="A85" s="17" t="s">
        <v>58</v>
      </c>
      <c r="B85" s="65"/>
      <c r="C85" s="65"/>
      <c r="D85" s="65"/>
      <c r="E85" s="65"/>
      <c r="F85" s="65"/>
    </row>
    <row r="86" spans="1:6" ht="15" customHeight="1" x14ac:dyDescent="0.3">
      <c r="A86" s="17" t="s">
        <v>59</v>
      </c>
      <c r="B86" s="65"/>
      <c r="C86" s="65"/>
      <c r="D86" s="65"/>
      <c r="E86" s="65"/>
      <c r="F86" s="65"/>
    </row>
    <row r="87" spans="1:6" ht="15" customHeight="1" x14ac:dyDescent="0.3">
      <c r="A87" s="17" t="s">
        <v>60</v>
      </c>
      <c r="B87" s="65"/>
      <c r="C87" s="65"/>
      <c r="D87" s="65"/>
      <c r="E87" s="65"/>
      <c r="F87" s="65"/>
    </row>
    <row r="88" spans="1:6" ht="15" customHeight="1" x14ac:dyDescent="0.3">
      <c r="A88" s="17" t="s">
        <v>81</v>
      </c>
      <c r="B88" s="65"/>
      <c r="C88" s="65"/>
      <c r="D88" s="65"/>
      <c r="E88" s="65"/>
      <c r="F88" s="65"/>
    </row>
    <row r="89" spans="1:6" ht="15" customHeight="1" x14ac:dyDescent="0.3">
      <c r="A89" s="17" t="s">
        <v>61</v>
      </c>
      <c r="B89" s="65"/>
      <c r="C89" s="65"/>
      <c r="D89" s="65"/>
      <c r="E89" s="65"/>
      <c r="F89" s="65"/>
    </row>
    <row r="90" spans="1:6" ht="15" customHeight="1" x14ac:dyDescent="0.3">
      <c r="A90" s="17" t="s">
        <v>62</v>
      </c>
      <c r="B90" s="65"/>
      <c r="C90" s="65"/>
      <c r="D90" s="65"/>
      <c r="E90" s="65"/>
      <c r="F90" s="65"/>
    </row>
    <row r="91" spans="1:6" ht="15" customHeight="1" x14ac:dyDescent="0.3">
      <c r="A91" s="17" t="s">
        <v>63</v>
      </c>
      <c r="B91" s="65"/>
      <c r="C91" s="65"/>
      <c r="D91" s="65"/>
      <c r="E91" s="65"/>
      <c r="F91" s="65"/>
    </row>
    <row r="92" spans="1:6" ht="15" customHeight="1" x14ac:dyDescent="0.3">
      <c r="A92" s="17" t="s">
        <v>64</v>
      </c>
      <c r="B92" s="65"/>
      <c r="C92" s="65"/>
      <c r="D92" s="65"/>
      <c r="E92" s="65"/>
      <c r="F92" s="65"/>
    </row>
    <row r="93" spans="1:6" ht="15" customHeight="1" x14ac:dyDescent="0.3">
      <c r="A93" s="17" t="s">
        <v>65</v>
      </c>
      <c r="B93" s="65"/>
      <c r="C93" s="65"/>
      <c r="D93" s="65"/>
      <c r="E93" s="65"/>
      <c r="F93" s="65"/>
    </row>
    <row r="94" spans="1:6" ht="15" customHeight="1" x14ac:dyDescent="0.3">
      <c r="A94" s="17" t="s">
        <v>66</v>
      </c>
      <c r="B94" s="65"/>
      <c r="C94" s="65"/>
      <c r="D94" s="65"/>
      <c r="E94" s="65"/>
      <c r="F94" s="65"/>
    </row>
    <row r="95" spans="1:6" ht="15" customHeight="1" x14ac:dyDescent="0.3">
      <c r="A95" s="17" t="s">
        <v>67</v>
      </c>
      <c r="B95" s="65"/>
      <c r="C95" s="65"/>
      <c r="D95" s="65"/>
      <c r="E95" s="65"/>
      <c r="F95" s="65"/>
    </row>
    <row r="96" spans="1:6" ht="15" customHeight="1" x14ac:dyDescent="0.3">
      <c r="A96" s="17" t="s">
        <v>68</v>
      </c>
      <c r="B96" s="65"/>
      <c r="C96" s="65"/>
      <c r="D96" s="65"/>
      <c r="E96" s="65"/>
      <c r="F96" s="65"/>
    </row>
    <row r="97" spans="1:6" ht="15" customHeight="1" x14ac:dyDescent="0.3">
      <c r="A97" s="17" t="s">
        <v>69</v>
      </c>
      <c r="B97" s="65"/>
      <c r="C97" s="65"/>
      <c r="D97" s="65"/>
      <c r="E97" s="65"/>
      <c r="F97" s="65"/>
    </row>
    <row r="98" spans="1:6" ht="15" customHeight="1" x14ac:dyDescent="0.3">
      <c r="A98" s="17" t="s">
        <v>70</v>
      </c>
      <c r="B98" s="65"/>
      <c r="C98" s="65"/>
      <c r="D98" s="65"/>
      <c r="E98" s="65"/>
      <c r="F98" s="65"/>
    </row>
    <row r="99" spans="1:6" ht="15" customHeight="1" x14ac:dyDescent="0.3">
      <c r="A99" s="17" t="s">
        <v>71</v>
      </c>
      <c r="B99" s="65"/>
      <c r="C99" s="65"/>
      <c r="D99" s="65"/>
      <c r="E99" s="65"/>
      <c r="F99" s="65"/>
    </row>
    <row r="100" spans="1:6" ht="15" customHeight="1" x14ac:dyDescent="0.3">
      <c r="A100" s="17" t="s">
        <v>72</v>
      </c>
      <c r="B100" s="65"/>
      <c r="C100" s="65"/>
      <c r="D100" s="65"/>
      <c r="E100" s="65"/>
      <c r="F100" s="65"/>
    </row>
    <row r="101" spans="1:6" ht="15" customHeight="1" x14ac:dyDescent="0.3">
      <c r="A101" s="17" t="s">
        <v>73</v>
      </c>
      <c r="B101" s="65"/>
      <c r="C101" s="65"/>
      <c r="D101" s="65"/>
      <c r="E101" s="65"/>
      <c r="F101" s="65"/>
    </row>
    <row r="102" spans="1:6" ht="15" customHeight="1" x14ac:dyDescent="0.3">
      <c r="A102" s="17" t="s">
        <v>74</v>
      </c>
      <c r="B102" s="65"/>
      <c r="C102" s="65"/>
      <c r="D102" s="65"/>
      <c r="E102" s="65"/>
      <c r="F102" s="65"/>
    </row>
    <row r="103" spans="1:6" ht="15" customHeight="1" x14ac:dyDescent="0.3">
      <c r="A103" s="17" t="s">
        <v>89</v>
      </c>
      <c r="B103" s="65"/>
      <c r="C103" s="65"/>
      <c r="D103" s="65"/>
      <c r="E103" s="65"/>
      <c r="F103" s="65"/>
    </row>
    <row r="104" spans="1:6" ht="15" customHeight="1" x14ac:dyDescent="0.3">
      <c r="A104" s="17" t="s">
        <v>75</v>
      </c>
      <c r="B104" s="65"/>
      <c r="C104" s="65"/>
      <c r="D104" s="65"/>
      <c r="E104" s="65"/>
      <c r="F104" s="65"/>
    </row>
    <row r="105" spans="1:6" ht="15" customHeight="1" x14ac:dyDescent="0.3">
      <c r="A105" s="17" t="s">
        <v>76</v>
      </c>
      <c r="B105" s="65"/>
      <c r="C105" s="65"/>
      <c r="D105" s="65"/>
      <c r="E105" s="65"/>
      <c r="F105" s="65"/>
    </row>
    <row r="106" spans="1:6" ht="15" customHeight="1" x14ac:dyDescent="0.3">
      <c r="A106" s="17" t="s">
        <v>77</v>
      </c>
      <c r="B106" s="65"/>
      <c r="C106" s="65"/>
      <c r="D106" s="65"/>
      <c r="E106" s="65"/>
      <c r="F106" s="65"/>
    </row>
    <row r="107" spans="1:6" ht="15" customHeight="1" x14ac:dyDescent="0.3">
      <c r="A107" s="17" t="s">
        <v>78</v>
      </c>
      <c r="B107" s="65"/>
      <c r="C107" s="65"/>
      <c r="D107" s="65"/>
      <c r="E107" s="65"/>
      <c r="F107" s="65"/>
    </row>
    <row r="108" spans="1:6" ht="15" customHeight="1" x14ac:dyDescent="0.3">
      <c r="A108" s="17" t="s">
        <v>79</v>
      </c>
      <c r="B108" s="65"/>
      <c r="C108" s="65"/>
      <c r="D108" s="65"/>
      <c r="E108" s="65"/>
      <c r="F108" s="65"/>
    </row>
    <row r="109" spans="1:6" ht="15" customHeight="1" x14ac:dyDescent="0.3">
      <c r="A109" s="17" t="s">
        <v>80</v>
      </c>
      <c r="B109" s="65"/>
      <c r="C109" s="65"/>
      <c r="D109" s="65"/>
      <c r="E109" s="65"/>
      <c r="F109" s="65"/>
    </row>
    <row r="110" spans="1:6" ht="15" customHeight="1" x14ac:dyDescent="0.3">
      <c r="A110" s="107" t="s">
        <v>143</v>
      </c>
      <c r="B110" s="107"/>
      <c r="C110" s="107"/>
      <c r="D110" s="107"/>
      <c r="E110" s="107"/>
      <c r="F110" s="107"/>
    </row>
    <row r="111" spans="1:6" ht="15" customHeight="1" x14ac:dyDescent="0.3">
      <c r="A111" s="104" t="s">
        <v>96</v>
      </c>
      <c r="B111" s="104"/>
      <c r="C111" s="104"/>
      <c r="D111" s="104"/>
      <c r="E111" s="104"/>
      <c r="F111" s="104"/>
    </row>
    <row r="112" spans="1:6" ht="21" customHeight="1" x14ac:dyDescent="0.3">
      <c r="A112" s="22" t="s">
        <v>4</v>
      </c>
      <c r="B112" s="22" t="s">
        <v>43</v>
      </c>
      <c r="C112" s="22" t="s">
        <v>93</v>
      </c>
      <c r="D112" s="22" t="s">
        <v>99</v>
      </c>
      <c r="E112" s="17" t="s">
        <v>8</v>
      </c>
      <c r="F112" s="22" t="s">
        <v>9</v>
      </c>
    </row>
    <row r="113" spans="1:6" ht="15" customHeight="1" x14ac:dyDescent="0.3">
      <c r="A113" s="17" t="s">
        <v>5</v>
      </c>
      <c r="B113" s="65"/>
      <c r="C113" s="65"/>
      <c r="D113" s="65"/>
      <c r="E113" s="65"/>
      <c r="F113" s="65"/>
    </row>
    <row r="114" spans="1:6" ht="15" customHeight="1" x14ac:dyDescent="0.3">
      <c r="A114" s="22" t="s">
        <v>6</v>
      </c>
      <c r="B114" s="65"/>
      <c r="C114" s="65"/>
      <c r="D114" s="65"/>
      <c r="E114" s="65"/>
      <c r="F114" s="65"/>
    </row>
    <row r="115" spans="1:6" ht="15" customHeight="1" x14ac:dyDescent="0.3">
      <c r="A115" s="22" t="s">
        <v>7</v>
      </c>
      <c r="B115" s="65"/>
      <c r="C115" s="65"/>
      <c r="D115" s="65"/>
      <c r="E115" s="65"/>
      <c r="F115" s="65"/>
    </row>
    <row r="116" spans="1:6" ht="15" customHeight="1" x14ac:dyDescent="0.3">
      <c r="A116" s="22" t="s">
        <v>51</v>
      </c>
      <c r="B116" s="65"/>
      <c r="C116" s="65"/>
      <c r="D116" s="65"/>
      <c r="E116" s="65"/>
      <c r="F116" s="65"/>
    </row>
    <row r="117" spans="1:6" ht="15" customHeight="1" x14ac:dyDescent="0.3">
      <c r="A117" s="22" t="s">
        <v>52</v>
      </c>
      <c r="B117" s="65"/>
      <c r="C117" s="65"/>
      <c r="D117" s="65"/>
      <c r="E117" s="65"/>
      <c r="F117" s="65"/>
    </row>
    <row r="118" spans="1:6" ht="15" customHeight="1" x14ac:dyDescent="0.3">
      <c r="A118" s="22" t="s">
        <v>53</v>
      </c>
      <c r="B118" s="65"/>
      <c r="C118" s="65"/>
      <c r="D118" s="65"/>
      <c r="E118" s="65"/>
      <c r="F118" s="65"/>
    </row>
    <row r="119" spans="1:6" ht="15" customHeight="1" x14ac:dyDescent="0.3">
      <c r="A119" s="22" t="s">
        <v>54</v>
      </c>
      <c r="B119" s="65"/>
      <c r="C119" s="65"/>
      <c r="D119" s="65"/>
      <c r="E119" s="65"/>
      <c r="F119" s="65"/>
    </row>
    <row r="120" spans="1:6" ht="15" customHeight="1" x14ac:dyDescent="0.3">
      <c r="A120" s="22" t="s">
        <v>55</v>
      </c>
      <c r="B120" s="65"/>
      <c r="C120" s="65"/>
      <c r="D120" s="65"/>
      <c r="E120" s="65"/>
      <c r="F120" s="65"/>
    </row>
    <row r="121" spans="1:6" ht="15" customHeight="1" x14ac:dyDescent="0.3">
      <c r="A121" s="22" t="s">
        <v>56</v>
      </c>
      <c r="B121" s="65"/>
      <c r="C121" s="65"/>
      <c r="D121" s="65"/>
      <c r="E121" s="65"/>
      <c r="F121" s="65"/>
    </row>
    <row r="122" spans="1:6" ht="15" customHeight="1" x14ac:dyDescent="0.3">
      <c r="A122" s="22" t="s">
        <v>57</v>
      </c>
      <c r="B122" s="65"/>
      <c r="C122" s="65"/>
      <c r="D122" s="65"/>
      <c r="E122" s="65"/>
      <c r="F122" s="65"/>
    </row>
    <row r="123" spans="1:6" ht="15" customHeight="1" x14ac:dyDescent="0.3">
      <c r="A123" s="22" t="s">
        <v>58</v>
      </c>
      <c r="B123" s="65"/>
      <c r="C123" s="65"/>
      <c r="D123" s="65"/>
      <c r="E123" s="65"/>
      <c r="F123" s="65"/>
    </row>
    <row r="124" spans="1:6" ht="15" customHeight="1" x14ac:dyDescent="0.3">
      <c r="A124" s="22" t="s">
        <v>59</v>
      </c>
      <c r="B124" s="65"/>
      <c r="C124" s="65"/>
      <c r="D124" s="65"/>
      <c r="E124" s="65"/>
      <c r="F124" s="65"/>
    </row>
    <row r="125" spans="1:6" ht="15" customHeight="1" x14ac:dyDescent="0.3">
      <c r="A125" s="22" t="s">
        <v>60</v>
      </c>
      <c r="B125" s="65"/>
      <c r="C125" s="65"/>
      <c r="D125" s="65"/>
      <c r="E125" s="65"/>
      <c r="F125" s="65"/>
    </row>
    <row r="126" spans="1:6" ht="15" customHeight="1" x14ac:dyDescent="0.3">
      <c r="A126" s="22" t="s">
        <v>81</v>
      </c>
      <c r="B126" s="65"/>
      <c r="C126" s="65"/>
      <c r="D126" s="65"/>
      <c r="E126" s="65"/>
      <c r="F126" s="65"/>
    </row>
    <row r="127" spans="1:6" ht="15" customHeight="1" x14ac:dyDescent="0.3">
      <c r="A127" s="22" t="s">
        <v>61</v>
      </c>
      <c r="B127" s="65"/>
      <c r="C127" s="65"/>
      <c r="D127" s="65"/>
      <c r="E127" s="65"/>
      <c r="F127" s="65"/>
    </row>
    <row r="128" spans="1:6" ht="15" customHeight="1" x14ac:dyDescent="0.3">
      <c r="A128" s="22" t="s">
        <v>62</v>
      </c>
      <c r="B128" s="65"/>
      <c r="C128" s="65"/>
      <c r="D128" s="65"/>
      <c r="E128" s="65"/>
      <c r="F128" s="65"/>
    </row>
    <row r="129" spans="1:6" ht="15" customHeight="1" x14ac:dyDescent="0.3">
      <c r="A129" s="22" t="s">
        <v>63</v>
      </c>
      <c r="B129" s="65"/>
      <c r="C129" s="65"/>
      <c r="D129" s="65"/>
      <c r="E129" s="65"/>
      <c r="F129" s="65"/>
    </row>
    <row r="130" spans="1:6" ht="15" customHeight="1" x14ac:dyDescent="0.3">
      <c r="A130" s="22" t="s">
        <v>64</v>
      </c>
      <c r="B130" s="65"/>
      <c r="C130" s="65"/>
      <c r="D130" s="65"/>
      <c r="E130" s="65"/>
      <c r="F130" s="65"/>
    </row>
    <row r="131" spans="1:6" ht="15" customHeight="1" x14ac:dyDescent="0.3">
      <c r="A131" s="22" t="s">
        <v>65</v>
      </c>
      <c r="B131" s="65"/>
      <c r="C131" s="65"/>
      <c r="D131" s="65"/>
      <c r="E131" s="65"/>
      <c r="F131" s="65"/>
    </row>
    <row r="132" spans="1:6" ht="15" customHeight="1" x14ac:dyDescent="0.3">
      <c r="A132" s="22" t="s">
        <v>66</v>
      </c>
      <c r="B132" s="65"/>
      <c r="C132" s="65"/>
      <c r="D132" s="65"/>
      <c r="E132" s="65"/>
      <c r="F132" s="65"/>
    </row>
    <row r="133" spans="1:6" ht="15" customHeight="1" x14ac:dyDescent="0.3">
      <c r="A133" s="22" t="s">
        <v>67</v>
      </c>
      <c r="B133" s="65"/>
      <c r="C133" s="65"/>
      <c r="D133" s="65"/>
      <c r="E133" s="65"/>
      <c r="F133" s="65"/>
    </row>
    <row r="134" spans="1:6" ht="15" customHeight="1" x14ac:dyDescent="0.3">
      <c r="A134" s="22" t="s">
        <v>68</v>
      </c>
      <c r="B134" s="65"/>
      <c r="C134" s="65"/>
      <c r="D134" s="65"/>
      <c r="E134" s="65"/>
      <c r="F134" s="65"/>
    </row>
    <row r="135" spans="1:6" ht="15" customHeight="1" x14ac:dyDescent="0.3">
      <c r="A135" s="22" t="s">
        <v>69</v>
      </c>
      <c r="B135" s="65"/>
      <c r="C135" s="65"/>
      <c r="D135" s="65"/>
      <c r="E135" s="65"/>
      <c r="F135" s="65"/>
    </row>
    <row r="136" spans="1:6" ht="15" customHeight="1" x14ac:dyDescent="0.3">
      <c r="A136" s="22" t="s">
        <v>70</v>
      </c>
      <c r="B136" s="65"/>
      <c r="C136" s="65"/>
      <c r="D136" s="65"/>
      <c r="E136" s="65"/>
      <c r="F136" s="65"/>
    </row>
    <row r="137" spans="1:6" ht="15" customHeight="1" x14ac:dyDescent="0.3">
      <c r="A137" s="22" t="s">
        <v>71</v>
      </c>
      <c r="B137" s="65"/>
      <c r="C137" s="65"/>
      <c r="D137" s="65"/>
      <c r="E137" s="65"/>
      <c r="F137" s="65"/>
    </row>
    <row r="138" spans="1:6" ht="15" customHeight="1" x14ac:dyDescent="0.3">
      <c r="A138" s="22" t="s">
        <v>72</v>
      </c>
      <c r="B138" s="65"/>
      <c r="C138" s="65"/>
      <c r="D138" s="65"/>
      <c r="E138" s="65"/>
      <c r="F138" s="65"/>
    </row>
    <row r="139" spans="1:6" ht="15" customHeight="1" x14ac:dyDescent="0.3">
      <c r="A139" s="22" t="s">
        <v>73</v>
      </c>
      <c r="B139" s="65"/>
      <c r="C139" s="65"/>
      <c r="D139" s="65"/>
      <c r="E139" s="65"/>
      <c r="F139" s="65"/>
    </row>
    <row r="140" spans="1:6" ht="15" customHeight="1" x14ac:dyDescent="0.3">
      <c r="A140" s="22" t="s">
        <v>74</v>
      </c>
      <c r="B140" s="65"/>
      <c r="C140" s="65"/>
      <c r="D140" s="65"/>
      <c r="E140" s="65"/>
      <c r="F140" s="65"/>
    </row>
    <row r="141" spans="1:6" ht="15" customHeight="1" x14ac:dyDescent="0.3">
      <c r="A141" s="22" t="s">
        <v>89</v>
      </c>
      <c r="B141" s="65"/>
      <c r="C141" s="65"/>
      <c r="D141" s="65"/>
      <c r="E141" s="65"/>
      <c r="F141" s="65"/>
    </row>
    <row r="142" spans="1:6" ht="15" customHeight="1" x14ac:dyDescent="0.3">
      <c r="A142" s="22" t="s">
        <v>75</v>
      </c>
      <c r="B142" s="65"/>
      <c r="C142" s="65"/>
      <c r="D142" s="65"/>
      <c r="E142" s="65"/>
      <c r="F142" s="65"/>
    </row>
    <row r="143" spans="1:6" ht="15" customHeight="1" x14ac:dyDescent="0.3">
      <c r="A143" s="22" t="s">
        <v>76</v>
      </c>
      <c r="B143" s="65"/>
      <c r="C143" s="65"/>
      <c r="D143" s="65"/>
      <c r="E143" s="65"/>
      <c r="F143" s="65"/>
    </row>
    <row r="144" spans="1:6" ht="15" customHeight="1" x14ac:dyDescent="0.3">
      <c r="A144" s="22" t="s">
        <v>77</v>
      </c>
      <c r="B144" s="65"/>
      <c r="C144" s="65"/>
      <c r="D144" s="65"/>
      <c r="E144" s="65"/>
      <c r="F144" s="65"/>
    </row>
    <row r="145" spans="1:6" ht="15" customHeight="1" x14ac:dyDescent="0.3">
      <c r="A145" s="22" t="s">
        <v>78</v>
      </c>
      <c r="B145" s="65"/>
      <c r="C145" s="65"/>
      <c r="D145" s="65"/>
      <c r="E145" s="65"/>
      <c r="F145" s="65"/>
    </row>
    <row r="146" spans="1:6" ht="15" customHeight="1" x14ac:dyDescent="0.3">
      <c r="A146" s="22" t="s">
        <v>79</v>
      </c>
      <c r="B146" s="65"/>
      <c r="C146" s="65"/>
      <c r="D146" s="65"/>
      <c r="E146" s="65"/>
      <c r="F146" s="65"/>
    </row>
    <row r="147" spans="1:6" ht="15" customHeight="1" x14ac:dyDescent="0.3">
      <c r="A147" s="22" t="s">
        <v>80</v>
      </c>
      <c r="B147" s="65"/>
      <c r="C147" s="65"/>
      <c r="D147" s="65"/>
      <c r="E147" s="65"/>
      <c r="F147" s="65"/>
    </row>
    <row r="148" spans="1:6" ht="15" customHeight="1" x14ac:dyDescent="0.3">
      <c r="A148" s="107" t="s">
        <v>143</v>
      </c>
      <c r="B148" s="107"/>
      <c r="C148" s="107"/>
      <c r="D148" s="107"/>
      <c r="E148" s="107"/>
      <c r="F148" s="107"/>
    </row>
    <row r="149" spans="1:6" ht="15" customHeight="1" x14ac:dyDescent="0.3">
      <c r="A149" s="104" t="s">
        <v>97</v>
      </c>
      <c r="B149" s="104"/>
      <c r="C149" s="104"/>
      <c r="D149" s="104"/>
      <c r="E149" s="104"/>
      <c r="F149" s="104"/>
    </row>
    <row r="150" spans="1:6" ht="19.5" customHeight="1" x14ac:dyDescent="0.3">
      <c r="A150" s="22" t="s">
        <v>4</v>
      </c>
      <c r="B150" s="22" t="s">
        <v>43</v>
      </c>
      <c r="C150" s="22" t="s">
        <v>93</v>
      </c>
      <c r="D150" s="22" t="s">
        <v>99</v>
      </c>
      <c r="E150" s="17" t="s">
        <v>8</v>
      </c>
      <c r="F150" s="22" t="s">
        <v>9</v>
      </c>
    </row>
    <row r="151" spans="1:6" ht="15" customHeight="1" x14ac:dyDescent="0.3">
      <c r="A151" s="17" t="s">
        <v>5</v>
      </c>
      <c r="B151" s="65"/>
      <c r="C151" s="65"/>
      <c r="D151" s="65"/>
      <c r="E151" s="65"/>
      <c r="F151" s="65"/>
    </row>
    <row r="152" spans="1:6" ht="15" customHeight="1" x14ac:dyDescent="0.3">
      <c r="A152" s="22" t="s">
        <v>6</v>
      </c>
      <c r="B152" s="65"/>
      <c r="C152" s="65"/>
      <c r="D152" s="65"/>
      <c r="E152" s="65"/>
      <c r="F152" s="65"/>
    </row>
    <row r="153" spans="1:6" ht="15" customHeight="1" x14ac:dyDescent="0.3">
      <c r="A153" s="22" t="s">
        <v>7</v>
      </c>
      <c r="B153" s="65"/>
      <c r="C153" s="65"/>
      <c r="D153" s="65"/>
      <c r="E153" s="65"/>
      <c r="F153" s="65"/>
    </row>
    <row r="154" spans="1:6" ht="15" customHeight="1" x14ac:dyDescent="0.3">
      <c r="A154" s="22" t="s">
        <v>51</v>
      </c>
      <c r="B154" s="65"/>
      <c r="C154" s="65"/>
      <c r="D154" s="65"/>
      <c r="E154" s="65"/>
      <c r="F154" s="65"/>
    </row>
    <row r="155" spans="1:6" ht="15" customHeight="1" x14ac:dyDescent="0.3">
      <c r="A155" s="22" t="s">
        <v>52</v>
      </c>
      <c r="B155" s="65"/>
      <c r="C155" s="65"/>
      <c r="D155" s="65"/>
      <c r="E155" s="65"/>
      <c r="F155" s="65"/>
    </row>
    <row r="156" spans="1:6" ht="15" customHeight="1" x14ac:dyDescent="0.3">
      <c r="A156" s="22" t="s">
        <v>53</v>
      </c>
      <c r="B156" s="65"/>
      <c r="C156" s="65"/>
      <c r="D156" s="65"/>
      <c r="E156" s="65"/>
      <c r="F156" s="65"/>
    </row>
    <row r="157" spans="1:6" ht="15" customHeight="1" x14ac:dyDescent="0.3">
      <c r="A157" s="22" t="s">
        <v>54</v>
      </c>
      <c r="B157" s="65"/>
      <c r="C157" s="65"/>
      <c r="D157" s="65"/>
      <c r="E157" s="65"/>
      <c r="F157" s="65"/>
    </row>
    <row r="158" spans="1:6" ht="15" customHeight="1" x14ac:dyDescent="0.3">
      <c r="A158" s="22" t="s">
        <v>55</v>
      </c>
      <c r="B158" s="65"/>
      <c r="C158" s="65"/>
      <c r="D158" s="65"/>
      <c r="E158" s="65"/>
      <c r="F158" s="65"/>
    </row>
    <row r="159" spans="1:6" ht="15" customHeight="1" x14ac:dyDescent="0.3">
      <c r="A159" s="22" t="s">
        <v>56</v>
      </c>
      <c r="B159" s="65"/>
      <c r="C159" s="65"/>
      <c r="D159" s="65"/>
      <c r="E159" s="65"/>
      <c r="F159" s="65"/>
    </row>
    <row r="160" spans="1:6" ht="15" customHeight="1" x14ac:dyDescent="0.3">
      <c r="A160" s="22" t="s">
        <v>57</v>
      </c>
      <c r="B160" s="65"/>
      <c r="C160" s="65"/>
      <c r="D160" s="65"/>
      <c r="E160" s="65"/>
      <c r="F160" s="65"/>
    </row>
    <row r="161" spans="1:6" ht="15" customHeight="1" x14ac:dyDescent="0.3">
      <c r="A161" s="22" t="s">
        <v>58</v>
      </c>
      <c r="B161" s="65"/>
      <c r="C161" s="65"/>
      <c r="D161" s="65"/>
      <c r="E161" s="65"/>
      <c r="F161" s="65"/>
    </row>
    <row r="162" spans="1:6" ht="15" customHeight="1" x14ac:dyDescent="0.3">
      <c r="A162" s="22" t="s">
        <v>59</v>
      </c>
      <c r="B162" s="65"/>
      <c r="C162" s="65"/>
      <c r="D162" s="65"/>
      <c r="E162" s="65"/>
      <c r="F162" s="65"/>
    </row>
    <row r="163" spans="1:6" ht="15" customHeight="1" x14ac:dyDescent="0.3">
      <c r="A163" s="22" t="s">
        <v>60</v>
      </c>
      <c r="B163" s="65"/>
      <c r="C163" s="65"/>
      <c r="D163" s="65"/>
      <c r="E163" s="65"/>
      <c r="F163" s="65"/>
    </row>
    <row r="164" spans="1:6" ht="15" customHeight="1" x14ac:dyDescent="0.3">
      <c r="A164" s="22" t="s">
        <v>81</v>
      </c>
      <c r="B164" s="65"/>
      <c r="C164" s="65"/>
      <c r="D164" s="65"/>
      <c r="E164" s="65"/>
      <c r="F164" s="65"/>
    </row>
    <row r="165" spans="1:6" ht="15" customHeight="1" x14ac:dyDescent="0.3">
      <c r="A165" s="22" t="s">
        <v>61</v>
      </c>
      <c r="B165" s="65"/>
      <c r="C165" s="65"/>
      <c r="D165" s="65"/>
      <c r="E165" s="65"/>
      <c r="F165" s="65"/>
    </row>
    <row r="166" spans="1:6" ht="15" customHeight="1" x14ac:dyDescent="0.3">
      <c r="A166" s="22" t="s">
        <v>62</v>
      </c>
      <c r="B166" s="65"/>
      <c r="C166" s="65"/>
      <c r="D166" s="65"/>
      <c r="E166" s="65"/>
      <c r="F166" s="65"/>
    </row>
    <row r="167" spans="1:6" ht="15" customHeight="1" x14ac:dyDescent="0.3">
      <c r="A167" s="22" t="s">
        <v>63</v>
      </c>
      <c r="B167" s="65"/>
      <c r="C167" s="65"/>
      <c r="D167" s="65"/>
      <c r="E167" s="65"/>
      <c r="F167" s="65"/>
    </row>
    <row r="168" spans="1:6" ht="15" customHeight="1" x14ac:dyDescent="0.3">
      <c r="A168" s="22" t="s">
        <v>64</v>
      </c>
      <c r="B168" s="65"/>
      <c r="C168" s="65"/>
      <c r="D168" s="65"/>
      <c r="E168" s="65"/>
      <c r="F168" s="65"/>
    </row>
    <row r="169" spans="1:6" ht="15" customHeight="1" x14ac:dyDescent="0.3">
      <c r="A169" s="22" t="s">
        <v>65</v>
      </c>
      <c r="B169" s="65"/>
      <c r="C169" s="65"/>
      <c r="D169" s="65"/>
      <c r="E169" s="65"/>
      <c r="F169" s="65"/>
    </row>
    <row r="170" spans="1:6" ht="15" customHeight="1" x14ac:dyDescent="0.3">
      <c r="A170" s="22" t="s">
        <v>66</v>
      </c>
      <c r="B170" s="65"/>
      <c r="C170" s="65"/>
      <c r="D170" s="65"/>
      <c r="E170" s="65"/>
      <c r="F170" s="65"/>
    </row>
    <row r="171" spans="1:6" ht="15" customHeight="1" x14ac:dyDescent="0.3">
      <c r="A171" s="22" t="s">
        <v>67</v>
      </c>
      <c r="B171" s="65"/>
      <c r="C171" s="65"/>
      <c r="D171" s="65"/>
      <c r="E171" s="65"/>
      <c r="F171" s="65"/>
    </row>
    <row r="172" spans="1:6" ht="15" customHeight="1" x14ac:dyDescent="0.3">
      <c r="A172" s="22" t="s">
        <v>68</v>
      </c>
      <c r="B172" s="65"/>
      <c r="C172" s="65"/>
      <c r="D172" s="65"/>
      <c r="E172" s="65"/>
      <c r="F172" s="65"/>
    </row>
    <row r="173" spans="1:6" ht="15" customHeight="1" x14ac:dyDescent="0.3">
      <c r="A173" s="22" t="s">
        <v>69</v>
      </c>
      <c r="B173" s="65"/>
      <c r="C173" s="65"/>
      <c r="D173" s="65"/>
      <c r="E173" s="65"/>
      <c r="F173" s="65"/>
    </row>
    <row r="174" spans="1:6" ht="15" customHeight="1" x14ac:dyDescent="0.3">
      <c r="A174" s="22" t="s">
        <v>70</v>
      </c>
      <c r="B174" s="65"/>
      <c r="C174" s="65"/>
      <c r="D174" s="65"/>
      <c r="E174" s="65"/>
      <c r="F174" s="65"/>
    </row>
    <row r="175" spans="1:6" ht="15" customHeight="1" x14ac:dyDescent="0.3">
      <c r="A175" s="22" t="s">
        <v>71</v>
      </c>
      <c r="B175" s="65"/>
      <c r="C175" s="65"/>
      <c r="D175" s="65"/>
      <c r="E175" s="65"/>
      <c r="F175" s="65"/>
    </row>
    <row r="176" spans="1:6" ht="15" customHeight="1" x14ac:dyDescent="0.3">
      <c r="A176" s="22" t="s">
        <v>72</v>
      </c>
      <c r="B176" s="65"/>
      <c r="C176" s="65"/>
      <c r="D176" s="65"/>
      <c r="E176" s="65"/>
      <c r="F176" s="65"/>
    </row>
    <row r="177" spans="1:6" ht="15" customHeight="1" x14ac:dyDescent="0.3">
      <c r="A177" s="22" t="s">
        <v>73</v>
      </c>
      <c r="B177" s="65"/>
      <c r="C177" s="65"/>
      <c r="D177" s="65"/>
      <c r="E177" s="65"/>
      <c r="F177" s="65"/>
    </row>
    <row r="178" spans="1:6" ht="15" customHeight="1" x14ac:dyDescent="0.3">
      <c r="A178" s="22" t="s">
        <v>74</v>
      </c>
      <c r="B178" s="65"/>
      <c r="C178" s="65"/>
      <c r="D178" s="65"/>
      <c r="E178" s="65"/>
      <c r="F178" s="65"/>
    </row>
    <row r="179" spans="1:6" ht="15" customHeight="1" x14ac:dyDescent="0.3">
      <c r="A179" s="22" t="s">
        <v>89</v>
      </c>
      <c r="B179" s="65"/>
      <c r="C179" s="65"/>
      <c r="D179" s="65"/>
      <c r="E179" s="65"/>
      <c r="F179" s="65"/>
    </row>
    <row r="180" spans="1:6" ht="15" customHeight="1" x14ac:dyDescent="0.3">
      <c r="A180" s="22" t="s">
        <v>75</v>
      </c>
      <c r="B180" s="65"/>
      <c r="C180" s="65"/>
      <c r="D180" s="65"/>
      <c r="E180" s="65"/>
      <c r="F180" s="65"/>
    </row>
    <row r="181" spans="1:6" ht="15" customHeight="1" x14ac:dyDescent="0.3">
      <c r="A181" s="22" t="s">
        <v>76</v>
      </c>
      <c r="B181" s="65"/>
      <c r="C181" s="65"/>
      <c r="D181" s="65"/>
      <c r="E181" s="65"/>
      <c r="F181" s="65"/>
    </row>
    <row r="182" spans="1:6" ht="15" customHeight="1" x14ac:dyDescent="0.3">
      <c r="A182" s="22" t="s">
        <v>77</v>
      </c>
      <c r="B182" s="65"/>
      <c r="C182" s="65"/>
      <c r="D182" s="65"/>
      <c r="E182" s="65"/>
      <c r="F182" s="65"/>
    </row>
    <row r="183" spans="1:6" ht="15" customHeight="1" x14ac:dyDescent="0.3">
      <c r="A183" s="22" t="s">
        <v>78</v>
      </c>
      <c r="B183" s="65"/>
      <c r="C183" s="65"/>
      <c r="D183" s="65"/>
      <c r="E183" s="65"/>
      <c r="F183" s="65"/>
    </row>
    <row r="184" spans="1:6" ht="15" customHeight="1" x14ac:dyDescent="0.3">
      <c r="A184" s="22" t="s">
        <v>79</v>
      </c>
      <c r="B184" s="65"/>
      <c r="C184" s="65"/>
      <c r="D184" s="65"/>
      <c r="E184" s="65"/>
      <c r="F184" s="65"/>
    </row>
    <row r="185" spans="1:6" ht="15" customHeight="1" x14ac:dyDescent="0.3">
      <c r="A185" s="22" t="s">
        <v>80</v>
      </c>
      <c r="B185" s="65"/>
      <c r="C185" s="65"/>
      <c r="D185" s="65"/>
      <c r="E185" s="65"/>
      <c r="F185" s="65"/>
    </row>
    <row r="186" spans="1:6" ht="15" customHeight="1" x14ac:dyDescent="0.3">
      <c r="A186" s="107" t="s">
        <v>143</v>
      </c>
      <c r="B186" s="107"/>
      <c r="C186" s="107"/>
      <c r="D186" s="107"/>
      <c r="E186" s="107"/>
      <c r="F186" s="107"/>
    </row>
    <row r="187" spans="1:6" ht="15" customHeight="1" x14ac:dyDescent="0.3">
      <c r="A187" s="104" t="s">
        <v>167</v>
      </c>
      <c r="B187" s="104"/>
      <c r="C187" s="104"/>
      <c r="D187" s="104"/>
      <c r="E187" s="104"/>
      <c r="F187" s="104"/>
    </row>
    <row r="188" spans="1:6" ht="20.25" customHeight="1" x14ac:dyDescent="0.3">
      <c r="A188" s="22" t="s">
        <v>4</v>
      </c>
      <c r="B188" s="22" t="s">
        <v>43</v>
      </c>
      <c r="C188" s="22" t="s">
        <v>93</v>
      </c>
      <c r="D188" s="22" t="s">
        <v>99</v>
      </c>
      <c r="E188" s="17" t="s">
        <v>8</v>
      </c>
      <c r="F188" s="22" t="s">
        <v>9</v>
      </c>
    </row>
    <row r="189" spans="1:6" ht="15" customHeight="1" x14ac:dyDescent="0.3">
      <c r="A189" s="17" t="s">
        <v>5</v>
      </c>
      <c r="B189" s="66"/>
      <c r="C189" s="66"/>
      <c r="D189" s="66"/>
      <c r="E189" s="66"/>
      <c r="F189" s="66"/>
    </row>
    <row r="190" spans="1:6" ht="15" customHeight="1" x14ac:dyDescent="0.3">
      <c r="A190" s="22" t="s">
        <v>6</v>
      </c>
      <c r="B190" s="66"/>
      <c r="C190" s="66"/>
      <c r="D190" s="66"/>
      <c r="E190" s="66"/>
      <c r="F190" s="66"/>
    </row>
    <row r="191" spans="1:6" ht="15" customHeight="1" x14ac:dyDescent="0.3">
      <c r="A191" s="22" t="s">
        <v>7</v>
      </c>
      <c r="B191" s="66"/>
      <c r="C191" s="66"/>
      <c r="D191" s="66"/>
      <c r="E191" s="66"/>
      <c r="F191" s="66"/>
    </row>
    <row r="192" spans="1:6" ht="15" customHeight="1" x14ac:dyDescent="0.3">
      <c r="A192" s="17" t="s">
        <v>52</v>
      </c>
      <c r="B192" s="66"/>
      <c r="C192" s="66"/>
      <c r="D192" s="66"/>
      <c r="E192" s="66"/>
      <c r="F192" s="66"/>
    </row>
    <row r="193" spans="1:6" ht="15" customHeight="1" x14ac:dyDescent="0.3">
      <c r="A193" s="17" t="s">
        <v>53</v>
      </c>
      <c r="B193" s="66"/>
      <c r="C193" s="66"/>
      <c r="D193" s="66"/>
      <c r="E193" s="66"/>
      <c r="F193" s="66"/>
    </row>
    <row r="194" spans="1:6" ht="15" customHeight="1" x14ac:dyDescent="0.3">
      <c r="A194" s="17" t="s">
        <v>54</v>
      </c>
      <c r="B194" s="66"/>
      <c r="C194" s="66"/>
      <c r="D194" s="66"/>
      <c r="E194" s="66"/>
      <c r="F194" s="66"/>
    </row>
    <row r="195" spans="1:6" ht="15" customHeight="1" x14ac:dyDescent="0.3">
      <c r="A195" s="17" t="s">
        <v>55</v>
      </c>
      <c r="B195" s="66"/>
      <c r="C195" s="66"/>
      <c r="D195" s="66"/>
      <c r="E195" s="66"/>
      <c r="F195" s="66"/>
    </row>
    <row r="196" spans="1:6" ht="15" customHeight="1" x14ac:dyDescent="0.3">
      <c r="A196" s="17" t="s">
        <v>56</v>
      </c>
      <c r="B196" s="66"/>
      <c r="C196" s="66"/>
      <c r="D196" s="66"/>
      <c r="E196" s="66"/>
      <c r="F196" s="66"/>
    </row>
    <row r="197" spans="1:6" ht="15" customHeight="1" x14ac:dyDescent="0.3">
      <c r="A197" s="17" t="s">
        <v>57</v>
      </c>
      <c r="B197" s="66"/>
      <c r="C197" s="66"/>
      <c r="D197" s="66"/>
      <c r="E197" s="66"/>
      <c r="F197" s="66"/>
    </row>
    <row r="198" spans="1:6" ht="15" customHeight="1" x14ac:dyDescent="0.3">
      <c r="A198" s="17" t="s">
        <v>58</v>
      </c>
      <c r="B198" s="66"/>
      <c r="C198" s="66"/>
      <c r="D198" s="66"/>
      <c r="E198" s="66"/>
      <c r="F198" s="66"/>
    </row>
    <row r="199" spans="1:6" ht="15" customHeight="1" x14ac:dyDescent="0.3">
      <c r="A199" s="17" t="s">
        <v>59</v>
      </c>
      <c r="B199" s="66"/>
      <c r="C199" s="66"/>
      <c r="D199" s="66"/>
      <c r="E199" s="66"/>
      <c r="F199" s="66"/>
    </row>
    <row r="200" spans="1:6" ht="15" customHeight="1" x14ac:dyDescent="0.3">
      <c r="A200" s="17" t="s">
        <v>60</v>
      </c>
      <c r="B200" s="66"/>
      <c r="C200" s="66"/>
      <c r="D200" s="66"/>
      <c r="E200" s="66"/>
      <c r="F200" s="66"/>
    </row>
    <row r="201" spans="1:6" ht="15" customHeight="1" x14ac:dyDescent="0.3">
      <c r="A201" s="17" t="s">
        <v>81</v>
      </c>
      <c r="B201" s="66"/>
      <c r="C201" s="66"/>
      <c r="D201" s="66"/>
      <c r="E201" s="66"/>
      <c r="F201" s="66"/>
    </row>
    <row r="202" spans="1:6" ht="15" customHeight="1" x14ac:dyDescent="0.3">
      <c r="A202" s="17" t="s">
        <v>61</v>
      </c>
      <c r="B202" s="66"/>
      <c r="C202" s="66"/>
      <c r="D202" s="66"/>
      <c r="E202" s="66"/>
      <c r="F202" s="66"/>
    </row>
    <row r="203" spans="1:6" ht="15" customHeight="1" x14ac:dyDescent="0.3">
      <c r="A203" s="17" t="s">
        <v>62</v>
      </c>
      <c r="B203" s="66"/>
      <c r="C203" s="66"/>
      <c r="D203" s="66"/>
      <c r="E203" s="66"/>
      <c r="F203" s="66"/>
    </row>
    <row r="204" spans="1:6" ht="15" customHeight="1" x14ac:dyDescent="0.3">
      <c r="A204" s="17" t="s">
        <v>63</v>
      </c>
      <c r="B204" s="66"/>
      <c r="C204" s="66"/>
      <c r="D204" s="66"/>
      <c r="E204" s="66"/>
      <c r="F204" s="66"/>
    </row>
    <row r="205" spans="1:6" ht="15" customHeight="1" x14ac:dyDescent="0.3">
      <c r="A205" s="17" t="s">
        <v>64</v>
      </c>
      <c r="B205" s="66"/>
      <c r="C205" s="66"/>
      <c r="D205" s="66"/>
      <c r="E205" s="66"/>
      <c r="F205" s="66"/>
    </row>
    <row r="206" spans="1:6" ht="15" customHeight="1" x14ac:dyDescent="0.3">
      <c r="A206" s="17" t="s">
        <v>65</v>
      </c>
      <c r="B206" s="66"/>
      <c r="C206" s="66"/>
      <c r="D206" s="66"/>
      <c r="E206" s="66"/>
      <c r="F206" s="66"/>
    </row>
    <row r="207" spans="1:6" ht="15" customHeight="1" x14ac:dyDescent="0.3">
      <c r="A207" s="17" t="s">
        <v>66</v>
      </c>
      <c r="B207" s="66"/>
      <c r="C207" s="66"/>
      <c r="D207" s="66"/>
      <c r="E207" s="66"/>
      <c r="F207" s="66"/>
    </row>
    <row r="208" spans="1:6" ht="15" customHeight="1" x14ac:dyDescent="0.3">
      <c r="A208" s="17" t="s">
        <v>67</v>
      </c>
      <c r="B208" s="66"/>
      <c r="C208" s="66"/>
      <c r="D208" s="66"/>
      <c r="E208" s="66"/>
      <c r="F208" s="66"/>
    </row>
    <row r="209" spans="1:6" ht="15" customHeight="1" x14ac:dyDescent="0.3">
      <c r="A209" s="17" t="s">
        <v>68</v>
      </c>
      <c r="B209" s="66"/>
      <c r="C209" s="66"/>
      <c r="D209" s="66"/>
      <c r="E209" s="66"/>
      <c r="F209" s="66"/>
    </row>
    <row r="210" spans="1:6" ht="15" customHeight="1" x14ac:dyDescent="0.3">
      <c r="A210" s="17" t="s">
        <v>69</v>
      </c>
      <c r="B210" s="66"/>
      <c r="C210" s="66"/>
      <c r="D210" s="66"/>
      <c r="E210" s="66"/>
      <c r="F210" s="66"/>
    </row>
    <row r="211" spans="1:6" ht="15" customHeight="1" x14ac:dyDescent="0.3">
      <c r="A211" s="17" t="s">
        <v>70</v>
      </c>
      <c r="B211" s="66"/>
      <c r="C211" s="66"/>
      <c r="D211" s="66"/>
      <c r="E211" s="66"/>
      <c r="F211" s="66"/>
    </row>
    <row r="212" spans="1:6" ht="15" customHeight="1" x14ac:dyDescent="0.3">
      <c r="A212" s="17" t="s">
        <v>71</v>
      </c>
      <c r="B212" s="66"/>
      <c r="C212" s="66"/>
      <c r="D212" s="66"/>
      <c r="E212" s="66"/>
      <c r="F212" s="66"/>
    </row>
    <row r="213" spans="1:6" ht="15" customHeight="1" x14ac:dyDescent="0.3">
      <c r="A213" s="17" t="s">
        <v>72</v>
      </c>
      <c r="B213" s="66"/>
      <c r="C213" s="66"/>
      <c r="D213" s="66"/>
      <c r="E213" s="66"/>
      <c r="F213" s="66"/>
    </row>
    <row r="214" spans="1:6" ht="15" customHeight="1" x14ac:dyDescent="0.3">
      <c r="A214" s="17" t="s">
        <v>73</v>
      </c>
      <c r="B214" s="66"/>
      <c r="C214" s="66"/>
      <c r="D214" s="66"/>
      <c r="E214" s="66"/>
      <c r="F214" s="66"/>
    </row>
    <row r="215" spans="1:6" ht="15" customHeight="1" x14ac:dyDescent="0.3">
      <c r="A215" s="17" t="s">
        <v>74</v>
      </c>
      <c r="B215" s="66"/>
      <c r="C215" s="66"/>
      <c r="D215" s="66"/>
      <c r="E215" s="66"/>
      <c r="F215" s="66"/>
    </row>
    <row r="216" spans="1:6" ht="15" customHeight="1" x14ac:dyDescent="0.3">
      <c r="A216" s="17" t="s">
        <v>89</v>
      </c>
      <c r="B216" s="66"/>
      <c r="C216" s="66"/>
      <c r="D216" s="66"/>
      <c r="E216" s="66"/>
      <c r="F216" s="66"/>
    </row>
    <row r="217" spans="1:6" ht="15" customHeight="1" x14ac:dyDescent="0.3">
      <c r="A217" s="17" t="s">
        <v>75</v>
      </c>
      <c r="B217" s="66"/>
      <c r="C217" s="66"/>
      <c r="D217" s="66"/>
      <c r="E217" s="66"/>
      <c r="F217" s="66"/>
    </row>
    <row r="218" spans="1:6" ht="15" customHeight="1" x14ac:dyDescent="0.3">
      <c r="A218" s="17" t="s">
        <v>76</v>
      </c>
      <c r="B218" s="66"/>
      <c r="C218" s="66"/>
      <c r="D218" s="66"/>
      <c r="E218" s="66"/>
      <c r="F218" s="66"/>
    </row>
    <row r="219" spans="1:6" ht="15" customHeight="1" x14ac:dyDescent="0.3">
      <c r="A219" s="17" t="s">
        <v>77</v>
      </c>
      <c r="B219" s="66"/>
      <c r="C219" s="66"/>
      <c r="D219" s="66"/>
      <c r="E219" s="66"/>
      <c r="F219" s="66"/>
    </row>
    <row r="220" spans="1:6" ht="15" customHeight="1" x14ac:dyDescent="0.3">
      <c r="A220" s="17" t="s">
        <v>78</v>
      </c>
      <c r="B220" s="66"/>
      <c r="C220" s="66"/>
      <c r="D220" s="66"/>
      <c r="E220" s="66"/>
      <c r="F220" s="66"/>
    </row>
    <row r="221" spans="1:6" ht="15" customHeight="1" x14ac:dyDescent="0.3">
      <c r="A221" s="17" t="s">
        <v>79</v>
      </c>
      <c r="B221" s="66"/>
      <c r="C221" s="66"/>
      <c r="D221" s="66"/>
      <c r="E221" s="66"/>
      <c r="F221" s="66"/>
    </row>
    <row r="222" spans="1:6" ht="15" customHeight="1" x14ac:dyDescent="0.3">
      <c r="A222" s="17" t="s">
        <v>80</v>
      </c>
      <c r="B222" s="66"/>
      <c r="C222" s="66"/>
      <c r="D222" s="66"/>
      <c r="E222" s="66"/>
      <c r="F222" s="66"/>
    </row>
    <row r="223" spans="1:6" ht="15" customHeight="1" x14ac:dyDescent="0.3">
      <c r="A223" s="107" t="s">
        <v>143</v>
      </c>
      <c r="B223" s="107"/>
      <c r="C223" s="107"/>
      <c r="D223" s="107"/>
      <c r="E223" s="107"/>
      <c r="F223" s="107"/>
    </row>
    <row r="224" spans="1:6" ht="15" customHeight="1" x14ac:dyDescent="0.3">
      <c r="A224" s="104" t="s">
        <v>168</v>
      </c>
      <c r="B224" s="104"/>
      <c r="C224" s="104"/>
      <c r="D224" s="104"/>
      <c r="E224" s="104"/>
      <c r="F224" s="104"/>
    </row>
    <row r="225" spans="1:6" ht="20.25" customHeight="1" x14ac:dyDescent="0.3">
      <c r="A225" s="22" t="s">
        <v>4</v>
      </c>
      <c r="B225" s="22" t="s">
        <v>43</v>
      </c>
      <c r="C225" s="22" t="s">
        <v>93</v>
      </c>
      <c r="D225" s="22" t="s">
        <v>99</v>
      </c>
      <c r="E225" s="17" t="s">
        <v>8</v>
      </c>
      <c r="F225" s="22" t="s">
        <v>9</v>
      </c>
    </row>
    <row r="226" spans="1:6" ht="15" customHeight="1" x14ac:dyDescent="0.3">
      <c r="A226" s="17" t="s">
        <v>5</v>
      </c>
      <c r="B226" s="66"/>
      <c r="C226" s="66"/>
      <c r="D226" s="66"/>
      <c r="E226" s="66"/>
      <c r="F226" s="66"/>
    </row>
    <row r="227" spans="1:6" ht="15" customHeight="1" x14ac:dyDescent="0.3">
      <c r="A227" s="17" t="s">
        <v>6</v>
      </c>
      <c r="B227" s="66"/>
      <c r="C227" s="66"/>
      <c r="D227" s="66"/>
      <c r="E227" s="66"/>
      <c r="F227" s="66"/>
    </row>
    <row r="228" spans="1:6" ht="15" customHeight="1" x14ac:dyDescent="0.3">
      <c r="A228" s="22" t="s">
        <v>7</v>
      </c>
      <c r="B228" s="66"/>
      <c r="C228" s="66"/>
      <c r="D228" s="66"/>
      <c r="E228" s="66"/>
      <c r="F228" s="66"/>
    </row>
    <row r="229" spans="1:6" ht="15" customHeight="1" x14ac:dyDescent="0.3">
      <c r="A229" s="22" t="s">
        <v>51</v>
      </c>
      <c r="B229" s="66"/>
      <c r="C229" s="66"/>
      <c r="D229" s="66"/>
      <c r="E229" s="66"/>
      <c r="F229" s="66"/>
    </row>
    <row r="230" spans="1:6" ht="15" customHeight="1" x14ac:dyDescent="0.3">
      <c r="A230" s="22" t="s">
        <v>52</v>
      </c>
      <c r="B230" s="66"/>
      <c r="C230" s="66"/>
      <c r="D230" s="66"/>
      <c r="E230" s="66"/>
      <c r="F230" s="66"/>
    </row>
    <row r="231" spans="1:6" ht="15" customHeight="1" x14ac:dyDescent="0.3">
      <c r="A231" s="22" t="s">
        <v>53</v>
      </c>
      <c r="B231" s="66"/>
      <c r="C231" s="66"/>
      <c r="D231" s="66"/>
      <c r="E231" s="66"/>
      <c r="F231" s="66"/>
    </row>
    <row r="232" spans="1:6" ht="15" customHeight="1" x14ac:dyDescent="0.3">
      <c r="A232" s="22" t="s">
        <v>54</v>
      </c>
      <c r="B232" s="66"/>
      <c r="C232" s="66"/>
      <c r="D232" s="66"/>
      <c r="E232" s="66"/>
      <c r="F232" s="66"/>
    </row>
    <row r="233" spans="1:6" ht="15" customHeight="1" x14ac:dyDescent="0.3">
      <c r="A233" s="22" t="s">
        <v>55</v>
      </c>
      <c r="B233" s="66"/>
      <c r="C233" s="66"/>
      <c r="D233" s="66"/>
      <c r="E233" s="66"/>
      <c r="F233" s="66"/>
    </row>
    <row r="234" spans="1:6" ht="15" customHeight="1" x14ac:dyDescent="0.3">
      <c r="A234" s="22" t="s">
        <v>56</v>
      </c>
      <c r="B234" s="66"/>
      <c r="C234" s="66"/>
      <c r="D234" s="66"/>
      <c r="E234" s="66"/>
      <c r="F234" s="66"/>
    </row>
    <row r="235" spans="1:6" ht="15" customHeight="1" x14ac:dyDescent="0.3">
      <c r="A235" s="22" t="s">
        <v>57</v>
      </c>
      <c r="B235" s="66"/>
      <c r="C235" s="66"/>
      <c r="D235" s="66"/>
      <c r="E235" s="66"/>
      <c r="F235" s="66"/>
    </row>
    <row r="236" spans="1:6" ht="15" customHeight="1" x14ac:dyDescent="0.3">
      <c r="A236" s="22" t="s">
        <v>58</v>
      </c>
      <c r="B236" s="66"/>
      <c r="C236" s="66"/>
      <c r="D236" s="66"/>
      <c r="E236" s="66"/>
      <c r="F236" s="66"/>
    </row>
    <row r="237" spans="1:6" ht="15" customHeight="1" x14ac:dyDescent="0.3">
      <c r="A237" s="22" t="s">
        <v>59</v>
      </c>
      <c r="B237" s="66"/>
      <c r="C237" s="66"/>
      <c r="D237" s="66"/>
      <c r="E237" s="66"/>
      <c r="F237" s="66"/>
    </row>
    <row r="238" spans="1:6" ht="15" customHeight="1" x14ac:dyDescent="0.3">
      <c r="A238" s="22" t="s">
        <v>60</v>
      </c>
      <c r="B238" s="66"/>
      <c r="C238" s="66"/>
      <c r="D238" s="66"/>
      <c r="E238" s="66"/>
      <c r="F238" s="66"/>
    </row>
    <row r="239" spans="1:6" ht="15" customHeight="1" x14ac:dyDescent="0.3">
      <c r="A239" s="22" t="s">
        <v>81</v>
      </c>
      <c r="B239" s="66"/>
      <c r="C239" s="66"/>
      <c r="D239" s="66"/>
      <c r="E239" s="66"/>
      <c r="F239" s="66"/>
    </row>
    <row r="240" spans="1:6" ht="15" customHeight="1" x14ac:dyDescent="0.3">
      <c r="A240" s="22" t="s">
        <v>61</v>
      </c>
      <c r="B240" s="66"/>
      <c r="C240" s="66"/>
      <c r="D240" s="66"/>
      <c r="E240" s="66"/>
      <c r="F240" s="66"/>
    </row>
    <row r="241" spans="1:6" ht="15" customHeight="1" x14ac:dyDescent="0.3">
      <c r="A241" s="22" t="s">
        <v>62</v>
      </c>
      <c r="B241" s="66"/>
      <c r="C241" s="66"/>
      <c r="D241" s="66"/>
      <c r="E241" s="66"/>
      <c r="F241" s="66"/>
    </row>
    <row r="242" spans="1:6" ht="15" customHeight="1" x14ac:dyDescent="0.3">
      <c r="A242" s="22" t="s">
        <v>63</v>
      </c>
      <c r="B242" s="66"/>
      <c r="C242" s="66"/>
      <c r="D242" s="66"/>
      <c r="E242" s="66"/>
      <c r="F242" s="66"/>
    </row>
    <row r="243" spans="1:6" ht="15" customHeight="1" x14ac:dyDescent="0.3">
      <c r="A243" s="22" t="s">
        <v>64</v>
      </c>
      <c r="B243" s="66"/>
      <c r="C243" s="66"/>
      <c r="D243" s="66"/>
      <c r="E243" s="66"/>
      <c r="F243" s="66"/>
    </row>
    <row r="244" spans="1:6" ht="15" customHeight="1" x14ac:dyDescent="0.3">
      <c r="A244" s="22" t="s">
        <v>65</v>
      </c>
      <c r="B244" s="66"/>
      <c r="C244" s="66"/>
      <c r="D244" s="66"/>
      <c r="E244" s="66"/>
      <c r="F244" s="66"/>
    </row>
    <row r="245" spans="1:6" ht="15" customHeight="1" x14ac:dyDescent="0.3">
      <c r="A245" s="22" t="s">
        <v>66</v>
      </c>
      <c r="B245" s="66"/>
      <c r="C245" s="66"/>
      <c r="D245" s="66"/>
      <c r="E245" s="66"/>
      <c r="F245" s="66"/>
    </row>
    <row r="246" spans="1:6" ht="15" customHeight="1" x14ac:dyDescent="0.3">
      <c r="A246" s="22" t="s">
        <v>67</v>
      </c>
      <c r="B246" s="66"/>
      <c r="C246" s="66"/>
      <c r="D246" s="66"/>
      <c r="E246" s="66"/>
      <c r="F246" s="66"/>
    </row>
    <row r="247" spans="1:6" ht="15" customHeight="1" x14ac:dyDescent="0.3">
      <c r="A247" s="22" t="s">
        <v>68</v>
      </c>
      <c r="B247" s="66"/>
      <c r="C247" s="66"/>
      <c r="D247" s="66"/>
      <c r="E247" s="66"/>
      <c r="F247" s="66"/>
    </row>
    <row r="248" spans="1:6" ht="15" customHeight="1" x14ac:dyDescent="0.3">
      <c r="A248" s="22" t="s">
        <v>69</v>
      </c>
      <c r="B248" s="66"/>
      <c r="C248" s="66"/>
      <c r="D248" s="66"/>
      <c r="E248" s="66"/>
      <c r="F248" s="66"/>
    </row>
    <row r="249" spans="1:6" ht="15" customHeight="1" x14ac:dyDescent="0.3">
      <c r="A249" s="22" t="s">
        <v>70</v>
      </c>
      <c r="B249" s="66"/>
      <c r="C249" s="66"/>
      <c r="D249" s="66"/>
      <c r="E249" s="66"/>
      <c r="F249" s="66"/>
    </row>
    <row r="250" spans="1:6" ht="15" customHeight="1" x14ac:dyDescent="0.3">
      <c r="A250" s="22" t="s">
        <v>71</v>
      </c>
      <c r="B250" s="66"/>
      <c r="C250" s="66"/>
      <c r="D250" s="66"/>
      <c r="E250" s="66"/>
      <c r="F250" s="66"/>
    </row>
    <row r="251" spans="1:6" ht="15" customHeight="1" x14ac:dyDescent="0.3">
      <c r="A251" s="22" t="s">
        <v>72</v>
      </c>
      <c r="B251" s="66"/>
      <c r="C251" s="66"/>
      <c r="D251" s="66"/>
      <c r="E251" s="66"/>
      <c r="F251" s="66"/>
    </row>
    <row r="252" spans="1:6" ht="15" customHeight="1" x14ac:dyDescent="0.3">
      <c r="A252" s="22" t="s">
        <v>73</v>
      </c>
      <c r="B252" s="66"/>
      <c r="C252" s="66"/>
      <c r="D252" s="66"/>
      <c r="E252" s="66"/>
      <c r="F252" s="66"/>
    </row>
    <row r="253" spans="1:6" ht="15" customHeight="1" x14ac:dyDescent="0.3">
      <c r="A253" s="22" t="s">
        <v>74</v>
      </c>
      <c r="B253" s="66"/>
      <c r="C253" s="66"/>
      <c r="D253" s="66"/>
      <c r="E253" s="66"/>
      <c r="F253" s="66"/>
    </row>
    <row r="254" spans="1:6" ht="15" customHeight="1" x14ac:dyDescent="0.3">
      <c r="A254" s="22" t="s">
        <v>89</v>
      </c>
      <c r="B254" s="66"/>
      <c r="C254" s="66"/>
      <c r="D254" s="66"/>
      <c r="E254" s="66"/>
      <c r="F254" s="66"/>
    </row>
    <row r="255" spans="1:6" ht="15" customHeight="1" x14ac:dyDescent="0.3">
      <c r="A255" s="22" t="s">
        <v>75</v>
      </c>
      <c r="B255" s="66"/>
      <c r="C255" s="66"/>
      <c r="D255" s="66"/>
      <c r="E255" s="66"/>
      <c r="F255" s="66"/>
    </row>
    <row r="256" spans="1:6" ht="15" customHeight="1" x14ac:dyDescent="0.3">
      <c r="A256" s="22" t="s">
        <v>76</v>
      </c>
      <c r="B256" s="66"/>
      <c r="C256" s="66"/>
      <c r="D256" s="66"/>
      <c r="E256" s="66"/>
      <c r="F256" s="66"/>
    </row>
    <row r="257" spans="1:6" ht="15" customHeight="1" x14ac:dyDescent="0.3">
      <c r="A257" s="22" t="s">
        <v>77</v>
      </c>
      <c r="B257" s="66"/>
      <c r="C257" s="66"/>
      <c r="D257" s="66"/>
      <c r="E257" s="66"/>
      <c r="F257" s="66"/>
    </row>
    <row r="258" spans="1:6" ht="15" customHeight="1" x14ac:dyDescent="0.3">
      <c r="A258" s="22" t="s">
        <v>78</v>
      </c>
      <c r="B258" s="66"/>
      <c r="C258" s="66"/>
      <c r="D258" s="66"/>
      <c r="E258" s="66"/>
      <c r="F258" s="66"/>
    </row>
    <row r="259" spans="1:6" ht="15" customHeight="1" x14ac:dyDescent="0.3">
      <c r="A259" s="22" t="s">
        <v>79</v>
      </c>
      <c r="B259" s="66"/>
      <c r="C259" s="66"/>
      <c r="D259" s="66"/>
      <c r="E259" s="66"/>
      <c r="F259" s="66"/>
    </row>
    <row r="260" spans="1:6" ht="15" customHeight="1" x14ac:dyDescent="0.3">
      <c r="A260" s="22" t="s">
        <v>80</v>
      </c>
      <c r="B260" s="66"/>
      <c r="C260" s="66"/>
      <c r="D260" s="66"/>
      <c r="E260" s="66"/>
      <c r="F260" s="66"/>
    </row>
    <row r="261" spans="1:6" ht="15" customHeight="1" x14ac:dyDescent="0.3">
      <c r="A261" s="107" t="s">
        <v>143</v>
      </c>
      <c r="B261" s="107"/>
      <c r="C261" s="107"/>
      <c r="D261" s="107"/>
      <c r="E261" s="107"/>
      <c r="F261" s="107"/>
    </row>
    <row r="262" spans="1:6" ht="15" customHeight="1" x14ac:dyDescent="0.3">
      <c r="A262" s="104" t="s">
        <v>166</v>
      </c>
      <c r="B262" s="104"/>
      <c r="C262" s="104"/>
      <c r="D262" s="104"/>
      <c r="E262" s="104"/>
      <c r="F262" s="104"/>
    </row>
    <row r="263" spans="1:6" ht="15" customHeight="1" x14ac:dyDescent="0.3">
      <c r="A263" s="22" t="s">
        <v>5</v>
      </c>
      <c r="B263" s="66"/>
      <c r="C263" s="66"/>
      <c r="D263" s="66"/>
      <c r="E263" s="66"/>
      <c r="F263" s="66"/>
    </row>
    <row r="264" spans="1:6" ht="15" customHeight="1" x14ac:dyDescent="0.3">
      <c r="A264" s="22" t="s">
        <v>6</v>
      </c>
      <c r="B264" s="66"/>
      <c r="C264" s="66"/>
      <c r="D264" s="66"/>
      <c r="E264" s="66"/>
      <c r="F264" s="66"/>
    </row>
    <row r="265" spans="1:6" ht="15" customHeight="1" x14ac:dyDescent="0.3">
      <c r="A265" s="22" t="s">
        <v>7</v>
      </c>
      <c r="B265" s="66"/>
      <c r="C265" s="66"/>
      <c r="D265" s="66"/>
      <c r="E265" s="66"/>
      <c r="F265" s="66"/>
    </row>
    <row r="266" spans="1:6" ht="15" customHeight="1" x14ac:dyDescent="0.3">
      <c r="A266" s="22" t="s">
        <v>51</v>
      </c>
      <c r="B266" s="66"/>
      <c r="C266" s="66"/>
      <c r="D266" s="66"/>
      <c r="E266" s="66"/>
      <c r="F266" s="66"/>
    </row>
    <row r="267" spans="1:6" ht="15" customHeight="1" x14ac:dyDescent="0.3">
      <c r="A267" s="22" t="s">
        <v>52</v>
      </c>
      <c r="B267" s="66"/>
      <c r="C267" s="66"/>
      <c r="D267" s="66"/>
      <c r="E267" s="66"/>
      <c r="F267" s="66"/>
    </row>
    <row r="268" spans="1:6" ht="15" customHeight="1" x14ac:dyDescent="0.3">
      <c r="A268" s="22" t="s">
        <v>53</v>
      </c>
      <c r="B268" s="66"/>
      <c r="C268" s="66"/>
      <c r="D268" s="66"/>
      <c r="E268" s="66"/>
      <c r="F268" s="66"/>
    </row>
    <row r="269" spans="1:6" ht="15" customHeight="1" x14ac:dyDescent="0.3">
      <c r="A269" s="22" t="s">
        <v>54</v>
      </c>
      <c r="B269" s="66"/>
      <c r="C269" s="66"/>
      <c r="D269" s="66"/>
      <c r="E269" s="66"/>
      <c r="F269" s="66"/>
    </row>
    <row r="270" spans="1:6" ht="15" customHeight="1" x14ac:dyDescent="0.3">
      <c r="A270" s="22" t="s">
        <v>55</v>
      </c>
      <c r="B270" s="66"/>
      <c r="C270" s="66"/>
      <c r="D270" s="66"/>
      <c r="E270" s="66"/>
      <c r="F270" s="66"/>
    </row>
    <row r="271" spans="1:6" ht="15" customHeight="1" x14ac:dyDescent="0.3">
      <c r="A271" s="22" t="s">
        <v>56</v>
      </c>
      <c r="B271" s="66"/>
      <c r="C271" s="66"/>
      <c r="D271" s="66"/>
      <c r="E271" s="66"/>
      <c r="F271" s="66"/>
    </row>
    <row r="272" spans="1:6" ht="15" customHeight="1" x14ac:dyDescent="0.3">
      <c r="A272" s="22" t="s">
        <v>57</v>
      </c>
      <c r="B272" s="66"/>
      <c r="C272" s="66"/>
      <c r="D272" s="66"/>
      <c r="E272" s="66"/>
      <c r="F272" s="66"/>
    </row>
    <row r="273" spans="1:6" ht="15" customHeight="1" x14ac:dyDescent="0.3">
      <c r="A273" s="22" t="s">
        <v>58</v>
      </c>
      <c r="B273" s="66"/>
      <c r="C273" s="66"/>
      <c r="D273" s="66"/>
      <c r="E273" s="66"/>
      <c r="F273" s="66"/>
    </row>
    <row r="274" spans="1:6" ht="15" customHeight="1" x14ac:dyDescent="0.3">
      <c r="A274" s="22" t="s">
        <v>59</v>
      </c>
      <c r="B274" s="66"/>
      <c r="C274" s="66"/>
      <c r="D274" s="66"/>
      <c r="E274" s="66"/>
      <c r="F274" s="66"/>
    </row>
    <row r="275" spans="1:6" ht="15" customHeight="1" x14ac:dyDescent="0.3">
      <c r="A275" s="22" t="s">
        <v>60</v>
      </c>
      <c r="B275" s="66"/>
      <c r="C275" s="66"/>
      <c r="D275" s="66"/>
      <c r="E275" s="66"/>
      <c r="F275" s="66"/>
    </row>
    <row r="276" spans="1:6" ht="15" customHeight="1" x14ac:dyDescent="0.3">
      <c r="A276" s="22" t="s">
        <v>81</v>
      </c>
      <c r="B276" s="66"/>
      <c r="C276" s="66"/>
      <c r="D276" s="66"/>
      <c r="E276" s="66"/>
      <c r="F276" s="66"/>
    </row>
    <row r="277" spans="1:6" ht="15" customHeight="1" x14ac:dyDescent="0.3">
      <c r="A277" s="22" t="s">
        <v>61</v>
      </c>
      <c r="B277" s="66"/>
      <c r="C277" s="66"/>
      <c r="D277" s="66"/>
      <c r="E277" s="66"/>
      <c r="F277" s="66"/>
    </row>
    <row r="278" spans="1:6" ht="15" customHeight="1" x14ac:dyDescent="0.3">
      <c r="A278" s="22" t="s">
        <v>62</v>
      </c>
      <c r="B278" s="66"/>
      <c r="C278" s="66"/>
      <c r="D278" s="66"/>
      <c r="E278" s="66"/>
      <c r="F278" s="66"/>
    </row>
    <row r="279" spans="1:6" ht="15" customHeight="1" x14ac:dyDescent="0.3">
      <c r="A279" s="22" t="s">
        <v>63</v>
      </c>
      <c r="B279" s="66"/>
      <c r="C279" s="66"/>
      <c r="D279" s="66"/>
      <c r="E279" s="66"/>
      <c r="F279" s="66"/>
    </row>
    <row r="280" spans="1:6" ht="15" customHeight="1" x14ac:dyDescent="0.3">
      <c r="A280" s="22" t="s">
        <v>64</v>
      </c>
      <c r="B280" s="66"/>
      <c r="C280" s="66"/>
      <c r="D280" s="66"/>
      <c r="E280" s="66"/>
      <c r="F280" s="66"/>
    </row>
    <row r="281" spans="1:6" ht="15" customHeight="1" x14ac:dyDescent="0.3">
      <c r="A281" s="22" t="s">
        <v>65</v>
      </c>
      <c r="B281" s="66"/>
      <c r="C281" s="66"/>
      <c r="D281" s="66"/>
      <c r="E281" s="66"/>
      <c r="F281" s="66"/>
    </row>
    <row r="282" spans="1:6" ht="15" customHeight="1" x14ac:dyDescent="0.3">
      <c r="A282" s="22" t="s">
        <v>66</v>
      </c>
      <c r="B282" s="66"/>
      <c r="C282" s="66"/>
      <c r="D282" s="66"/>
      <c r="E282" s="66"/>
      <c r="F282" s="66"/>
    </row>
    <row r="283" spans="1:6" ht="15" customHeight="1" x14ac:dyDescent="0.3">
      <c r="A283" s="22" t="s">
        <v>67</v>
      </c>
      <c r="B283" s="66"/>
      <c r="C283" s="66"/>
      <c r="D283" s="66"/>
      <c r="E283" s="66"/>
      <c r="F283" s="66"/>
    </row>
    <row r="284" spans="1:6" ht="15" customHeight="1" x14ac:dyDescent="0.3">
      <c r="A284" s="22" t="s">
        <v>68</v>
      </c>
      <c r="B284" s="66"/>
      <c r="C284" s="66"/>
      <c r="D284" s="66"/>
      <c r="E284" s="66"/>
      <c r="F284" s="66"/>
    </row>
    <row r="285" spans="1:6" ht="15" customHeight="1" x14ac:dyDescent="0.3">
      <c r="A285" s="22" t="s">
        <v>69</v>
      </c>
      <c r="B285" s="66"/>
      <c r="C285" s="66"/>
      <c r="D285" s="66"/>
      <c r="E285" s="66"/>
      <c r="F285" s="66"/>
    </row>
    <row r="286" spans="1:6" ht="15" customHeight="1" x14ac:dyDescent="0.3">
      <c r="A286" s="22" t="s">
        <v>70</v>
      </c>
      <c r="B286" s="66"/>
      <c r="C286" s="66"/>
      <c r="D286" s="66"/>
      <c r="E286" s="66"/>
      <c r="F286" s="66"/>
    </row>
    <row r="287" spans="1:6" ht="15" customHeight="1" x14ac:dyDescent="0.3">
      <c r="A287" s="22" t="s">
        <v>71</v>
      </c>
      <c r="B287" s="66"/>
      <c r="C287" s="66"/>
      <c r="D287" s="66"/>
      <c r="E287" s="66"/>
      <c r="F287" s="66"/>
    </row>
    <row r="288" spans="1:6" ht="15" customHeight="1" x14ac:dyDescent="0.3">
      <c r="A288" s="22" t="s">
        <v>72</v>
      </c>
      <c r="B288" s="66"/>
      <c r="C288" s="66"/>
      <c r="D288" s="66"/>
      <c r="E288" s="66"/>
      <c r="F288" s="66"/>
    </row>
    <row r="289" spans="1:6" ht="15" customHeight="1" x14ac:dyDescent="0.3">
      <c r="A289" s="22" t="s">
        <v>73</v>
      </c>
      <c r="B289" s="66"/>
      <c r="C289" s="66"/>
      <c r="D289" s="66"/>
      <c r="E289" s="66"/>
      <c r="F289" s="66"/>
    </row>
    <row r="290" spans="1:6" ht="15" customHeight="1" x14ac:dyDescent="0.3">
      <c r="A290" s="22" t="s">
        <v>74</v>
      </c>
      <c r="B290" s="66"/>
      <c r="C290" s="66"/>
      <c r="D290" s="66"/>
      <c r="E290" s="66"/>
      <c r="F290" s="66"/>
    </row>
    <row r="291" spans="1:6" ht="15" customHeight="1" x14ac:dyDescent="0.3">
      <c r="A291" s="22" t="s">
        <v>89</v>
      </c>
      <c r="B291" s="66"/>
      <c r="C291" s="66"/>
      <c r="D291" s="66"/>
      <c r="E291" s="66"/>
      <c r="F291" s="66"/>
    </row>
    <row r="292" spans="1:6" ht="15" customHeight="1" x14ac:dyDescent="0.3">
      <c r="A292" s="22" t="s">
        <v>75</v>
      </c>
      <c r="B292" s="66"/>
      <c r="C292" s="66"/>
      <c r="D292" s="66"/>
      <c r="E292" s="66"/>
      <c r="F292" s="66"/>
    </row>
    <row r="293" spans="1:6" ht="15" customHeight="1" x14ac:dyDescent="0.3">
      <c r="A293" s="22" t="s">
        <v>76</v>
      </c>
      <c r="B293" s="66"/>
      <c r="C293" s="66"/>
      <c r="D293" s="66"/>
      <c r="E293" s="66"/>
      <c r="F293" s="66"/>
    </row>
    <row r="294" spans="1:6" ht="15" customHeight="1" x14ac:dyDescent="0.3">
      <c r="A294" s="22" t="s">
        <v>77</v>
      </c>
      <c r="B294" s="66"/>
      <c r="C294" s="66"/>
      <c r="D294" s="66"/>
      <c r="E294" s="66"/>
      <c r="F294" s="66"/>
    </row>
    <row r="295" spans="1:6" ht="15" customHeight="1" x14ac:dyDescent="0.3">
      <c r="A295" s="22" t="s">
        <v>78</v>
      </c>
      <c r="B295" s="66"/>
      <c r="C295" s="66"/>
      <c r="D295" s="66"/>
      <c r="E295" s="66"/>
      <c r="F295" s="66"/>
    </row>
    <row r="296" spans="1:6" ht="15" customHeight="1" x14ac:dyDescent="0.3">
      <c r="A296" s="22" t="s">
        <v>79</v>
      </c>
      <c r="B296" s="66"/>
      <c r="C296" s="66"/>
      <c r="D296" s="66"/>
      <c r="E296" s="66"/>
      <c r="F296" s="66"/>
    </row>
    <row r="297" spans="1:6" ht="15" customHeight="1" x14ac:dyDescent="0.3">
      <c r="A297" s="22" t="s">
        <v>80</v>
      </c>
      <c r="B297" s="66"/>
      <c r="C297" s="66"/>
      <c r="D297" s="66"/>
      <c r="E297" s="66"/>
      <c r="F297" s="66"/>
    </row>
    <row r="298" spans="1:6" ht="15" customHeight="1" x14ac:dyDescent="0.3">
      <c r="A298" s="107" t="s">
        <v>114</v>
      </c>
      <c r="B298" s="107"/>
      <c r="C298" s="107"/>
      <c r="D298" s="107"/>
      <c r="E298" s="107"/>
      <c r="F298" s="107"/>
    </row>
    <row r="299" spans="1:6" ht="21" customHeight="1" x14ac:dyDescent="0.3">
      <c r="A299" s="63" t="s">
        <v>4</v>
      </c>
      <c r="B299" s="56" t="s">
        <v>43</v>
      </c>
      <c r="C299" s="56" t="s">
        <v>82</v>
      </c>
      <c r="D299" s="56" t="s">
        <v>93</v>
      </c>
      <c r="E299" s="56" t="s">
        <v>99</v>
      </c>
      <c r="F299" s="64" t="s">
        <v>8</v>
      </c>
    </row>
    <row r="300" spans="1:6" ht="15" customHeight="1" x14ac:dyDescent="0.3">
      <c r="A300" s="6" t="s">
        <v>5</v>
      </c>
      <c r="B300" s="66"/>
      <c r="C300" s="66"/>
      <c r="D300" s="66"/>
      <c r="E300" s="66"/>
      <c r="F300" s="66"/>
    </row>
    <row r="301" spans="1:6" ht="15" customHeight="1" x14ac:dyDescent="0.3">
      <c r="A301" s="6" t="s">
        <v>6</v>
      </c>
      <c r="B301" s="66"/>
      <c r="C301" s="66"/>
      <c r="D301" s="66"/>
      <c r="E301" s="66"/>
      <c r="F301" s="66"/>
    </row>
    <row r="302" spans="1:6" ht="15" customHeight="1" x14ac:dyDescent="0.3">
      <c r="A302" s="6" t="s">
        <v>7</v>
      </c>
      <c r="B302" s="66"/>
      <c r="C302" s="66"/>
      <c r="D302" s="66"/>
      <c r="E302" s="66"/>
      <c r="F302" s="66"/>
    </row>
    <row r="303" spans="1:6" ht="15" customHeight="1" x14ac:dyDescent="0.3">
      <c r="A303" s="6" t="s">
        <v>51</v>
      </c>
      <c r="B303" s="66"/>
      <c r="C303" s="66"/>
      <c r="D303" s="66"/>
      <c r="E303" s="66"/>
      <c r="F303" s="66"/>
    </row>
    <row r="304" spans="1:6" ht="15" customHeight="1" x14ac:dyDescent="0.3">
      <c r="A304" s="6" t="s">
        <v>52</v>
      </c>
      <c r="B304" s="66"/>
      <c r="C304" s="66"/>
      <c r="D304" s="66"/>
      <c r="E304" s="66"/>
      <c r="F304" s="66"/>
    </row>
    <row r="305" spans="1:6" ht="15" customHeight="1" x14ac:dyDescent="0.3">
      <c r="A305" s="6" t="s">
        <v>53</v>
      </c>
      <c r="B305" s="66"/>
      <c r="C305" s="66"/>
      <c r="D305" s="66"/>
      <c r="E305" s="66"/>
      <c r="F305" s="66"/>
    </row>
    <row r="306" spans="1:6" ht="15" customHeight="1" x14ac:dyDescent="0.3">
      <c r="A306" s="6" t="s">
        <v>54</v>
      </c>
      <c r="B306" s="66"/>
      <c r="C306" s="66"/>
      <c r="D306" s="66"/>
      <c r="E306" s="66"/>
      <c r="F306" s="66"/>
    </row>
    <row r="307" spans="1:6" ht="15" customHeight="1" x14ac:dyDescent="0.3">
      <c r="A307" s="6" t="s">
        <v>55</v>
      </c>
      <c r="B307" s="66"/>
      <c r="C307" s="66"/>
      <c r="D307" s="66"/>
      <c r="E307" s="66"/>
      <c r="F307" s="66"/>
    </row>
    <row r="308" spans="1:6" ht="15" customHeight="1" x14ac:dyDescent="0.3">
      <c r="A308" s="6" t="s">
        <v>56</v>
      </c>
      <c r="B308" s="66"/>
      <c r="C308" s="66"/>
      <c r="D308" s="66"/>
      <c r="E308" s="66"/>
      <c r="F308" s="66"/>
    </row>
    <row r="309" spans="1:6" ht="15" customHeight="1" x14ac:dyDescent="0.3">
      <c r="A309" s="6" t="s">
        <v>57</v>
      </c>
      <c r="B309" s="66"/>
      <c r="C309" s="66"/>
      <c r="D309" s="66"/>
      <c r="E309" s="66"/>
      <c r="F309" s="66"/>
    </row>
    <row r="310" spans="1:6" ht="15" customHeight="1" x14ac:dyDescent="0.3">
      <c r="A310" s="6" t="s">
        <v>58</v>
      </c>
      <c r="B310" s="66"/>
      <c r="C310" s="66"/>
      <c r="D310" s="66"/>
      <c r="E310" s="66"/>
      <c r="F310" s="66"/>
    </row>
    <row r="311" spans="1:6" ht="15" customHeight="1" x14ac:dyDescent="0.3">
      <c r="A311" s="6" t="s">
        <v>59</v>
      </c>
      <c r="B311" s="66"/>
      <c r="C311" s="66"/>
      <c r="D311" s="66"/>
      <c r="E311" s="66"/>
      <c r="F311" s="66"/>
    </row>
    <row r="312" spans="1:6" ht="15" customHeight="1" x14ac:dyDescent="0.3">
      <c r="A312" s="6" t="s">
        <v>60</v>
      </c>
      <c r="B312" s="66"/>
      <c r="C312" s="66"/>
      <c r="D312" s="66"/>
      <c r="E312" s="66"/>
      <c r="F312" s="66"/>
    </row>
    <row r="313" spans="1:6" ht="15" customHeight="1" x14ac:dyDescent="0.3">
      <c r="A313" s="6" t="s">
        <v>81</v>
      </c>
      <c r="B313" s="66"/>
      <c r="C313" s="66"/>
      <c r="D313" s="66"/>
      <c r="E313" s="66"/>
      <c r="F313" s="66"/>
    </row>
    <row r="314" spans="1:6" ht="15" customHeight="1" x14ac:dyDescent="0.3">
      <c r="A314" s="6" t="s">
        <v>61</v>
      </c>
      <c r="B314" s="66"/>
      <c r="C314" s="66"/>
      <c r="D314" s="66"/>
      <c r="E314" s="66"/>
      <c r="F314" s="66"/>
    </row>
    <row r="315" spans="1:6" ht="15" customHeight="1" x14ac:dyDescent="0.3">
      <c r="A315" s="6" t="s">
        <v>62</v>
      </c>
      <c r="B315" s="66"/>
      <c r="C315" s="66"/>
      <c r="D315" s="66"/>
      <c r="E315" s="66"/>
      <c r="F315" s="66"/>
    </row>
    <row r="316" spans="1:6" ht="15" customHeight="1" x14ac:dyDescent="0.3">
      <c r="A316" s="6" t="s">
        <v>63</v>
      </c>
      <c r="B316" s="66"/>
      <c r="C316" s="66"/>
      <c r="D316" s="66"/>
      <c r="E316" s="66"/>
      <c r="F316" s="66"/>
    </row>
    <row r="317" spans="1:6" ht="15" customHeight="1" x14ac:dyDescent="0.3">
      <c r="A317" s="6" t="s">
        <v>64</v>
      </c>
      <c r="B317" s="66"/>
      <c r="C317" s="66"/>
      <c r="D317" s="66"/>
      <c r="E317" s="66"/>
      <c r="F317" s="66"/>
    </row>
    <row r="318" spans="1:6" ht="15" customHeight="1" x14ac:dyDescent="0.3">
      <c r="A318" s="6" t="s">
        <v>65</v>
      </c>
      <c r="B318" s="66"/>
      <c r="C318" s="66"/>
      <c r="D318" s="66"/>
      <c r="E318" s="66"/>
      <c r="F318" s="66"/>
    </row>
    <row r="319" spans="1:6" ht="15" customHeight="1" x14ac:dyDescent="0.3">
      <c r="A319" s="6" t="s">
        <v>66</v>
      </c>
      <c r="B319" s="66"/>
      <c r="C319" s="66"/>
      <c r="D319" s="66"/>
      <c r="E319" s="66"/>
      <c r="F319" s="66"/>
    </row>
    <row r="320" spans="1:6" ht="15" customHeight="1" x14ac:dyDescent="0.3">
      <c r="A320" s="6" t="s">
        <v>67</v>
      </c>
      <c r="B320" s="66"/>
      <c r="C320" s="66"/>
      <c r="D320" s="66"/>
      <c r="E320" s="66"/>
      <c r="F320" s="66"/>
    </row>
    <row r="321" spans="1:6" ht="15" customHeight="1" x14ac:dyDescent="0.3">
      <c r="A321" s="6" t="s">
        <v>68</v>
      </c>
      <c r="B321" s="66"/>
      <c r="C321" s="66"/>
      <c r="D321" s="66"/>
      <c r="E321" s="66"/>
      <c r="F321" s="66"/>
    </row>
    <row r="322" spans="1:6" ht="15" customHeight="1" x14ac:dyDescent="0.3">
      <c r="A322" s="6" t="s">
        <v>69</v>
      </c>
      <c r="B322" s="66"/>
      <c r="C322" s="66"/>
      <c r="D322" s="66"/>
      <c r="E322" s="66"/>
      <c r="F322" s="66"/>
    </row>
    <row r="323" spans="1:6" ht="15" customHeight="1" x14ac:dyDescent="0.3">
      <c r="A323" s="6" t="s">
        <v>70</v>
      </c>
      <c r="B323" s="66"/>
      <c r="C323" s="66"/>
      <c r="D323" s="66"/>
      <c r="E323" s="66"/>
      <c r="F323" s="66"/>
    </row>
    <row r="324" spans="1:6" ht="15" customHeight="1" x14ac:dyDescent="0.3">
      <c r="A324" s="6" t="s">
        <v>71</v>
      </c>
      <c r="B324" s="66"/>
      <c r="C324" s="66"/>
      <c r="D324" s="66"/>
      <c r="E324" s="66"/>
      <c r="F324" s="66"/>
    </row>
    <row r="325" spans="1:6" ht="15" customHeight="1" x14ac:dyDescent="0.3">
      <c r="A325" s="6" t="s">
        <v>72</v>
      </c>
      <c r="B325" s="66"/>
      <c r="C325" s="66"/>
      <c r="D325" s="66"/>
      <c r="E325" s="66"/>
      <c r="F325" s="66"/>
    </row>
    <row r="326" spans="1:6" ht="15" customHeight="1" x14ac:dyDescent="0.3">
      <c r="A326" s="6" t="s">
        <v>73</v>
      </c>
      <c r="B326" s="66"/>
      <c r="C326" s="66"/>
      <c r="D326" s="66"/>
      <c r="E326" s="66"/>
      <c r="F326" s="66"/>
    </row>
    <row r="327" spans="1:6" ht="15" customHeight="1" x14ac:dyDescent="0.3">
      <c r="A327" s="6" t="s">
        <v>74</v>
      </c>
      <c r="B327" s="66"/>
      <c r="C327" s="66"/>
      <c r="D327" s="66"/>
      <c r="E327" s="66"/>
      <c r="F327" s="66"/>
    </row>
    <row r="328" spans="1:6" ht="15" customHeight="1" x14ac:dyDescent="0.3">
      <c r="A328" s="6" t="s">
        <v>89</v>
      </c>
      <c r="B328" s="66"/>
      <c r="C328" s="66"/>
      <c r="D328" s="66"/>
      <c r="E328" s="66"/>
      <c r="F328" s="66"/>
    </row>
    <row r="329" spans="1:6" ht="15" customHeight="1" x14ac:dyDescent="0.3">
      <c r="A329" s="6" t="s">
        <v>75</v>
      </c>
      <c r="B329" s="66"/>
      <c r="C329" s="66"/>
      <c r="D329" s="66"/>
      <c r="E329" s="66"/>
      <c r="F329" s="66"/>
    </row>
    <row r="330" spans="1:6" ht="15" customHeight="1" x14ac:dyDescent="0.3">
      <c r="A330" s="6" t="s">
        <v>76</v>
      </c>
      <c r="B330" s="66"/>
      <c r="C330" s="66"/>
      <c r="D330" s="66"/>
      <c r="E330" s="66"/>
      <c r="F330" s="66"/>
    </row>
    <row r="331" spans="1:6" ht="15" customHeight="1" x14ac:dyDescent="0.3">
      <c r="A331" s="6" t="s">
        <v>77</v>
      </c>
      <c r="B331" s="66"/>
      <c r="C331" s="66"/>
      <c r="D331" s="66"/>
      <c r="E331" s="66"/>
      <c r="F331" s="66"/>
    </row>
    <row r="332" spans="1:6" ht="15" customHeight="1" x14ac:dyDescent="0.3">
      <c r="A332" s="6" t="s">
        <v>78</v>
      </c>
      <c r="B332" s="66"/>
      <c r="C332" s="66"/>
      <c r="D332" s="66"/>
      <c r="E332" s="66"/>
      <c r="F332" s="66"/>
    </row>
    <row r="333" spans="1:6" ht="15" customHeight="1" x14ac:dyDescent="0.3">
      <c r="A333" s="6" t="s">
        <v>79</v>
      </c>
      <c r="B333" s="66"/>
      <c r="C333" s="66"/>
      <c r="D333" s="66"/>
      <c r="E333" s="66"/>
      <c r="F333" s="66"/>
    </row>
    <row r="334" spans="1:6" ht="15" customHeight="1" x14ac:dyDescent="0.3">
      <c r="A334" s="6" t="s">
        <v>80</v>
      </c>
      <c r="B334" s="66"/>
      <c r="C334" s="66"/>
      <c r="D334" s="66"/>
      <c r="E334" s="66"/>
      <c r="F334" s="66"/>
    </row>
    <row r="335" spans="1:6" ht="15" customHeight="1" x14ac:dyDescent="0.3">
      <c r="A335" s="117" t="s">
        <v>134</v>
      </c>
      <c r="B335" s="118"/>
      <c r="C335" s="118"/>
      <c r="D335" s="118"/>
      <c r="E335" s="118"/>
      <c r="F335" s="119"/>
    </row>
    <row r="336" spans="1:6" s="54" customFormat="1" ht="15" customHeight="1" x14ac:dyDescent="0.3">
      <c r="A336" s="62" t="s">
        <v>160</v>
      </c>
      <c r="B336" s="105" t="s">
        <v>161</v>
      </c>
      <c r="C336" s="105"/>
      <c r="D336" s="105"/>
      <c r="E336" s="105"/>
      <c r="F336" s="106"/>
    </row>
    <row r="337" spans="1:6" ht="33.75" customHeight="1" x14ac:dyDescent="0.3">
      <c r="A337" s="59" t="s">
        <v>4</v>
      </c>
      <c r="B337" s="60" t="s">
        <v>43</v>
      </c>
      <c r="C337" s="59" t="s">
        <v>82</v>
      </c>
      <c r="D337" s="59" t="s">
        <v>90</v>
      </c>
      <c r="E337" s="58" t="s">
        <v>103</v>
      </c>
      <c r="F337" s="59" t="s">
        <v>175</v>
      </c>
    </row>
    <row r="338" spans="1:6" ht="15" customHeight="1" x14ac:dyDescent="0.3">
      <c r="A338" s="6">
        <v>1</v>
      </c>
      <c r="B338" s="7"/>
      <c r="C338" s="8"/>
      <c r="D338" s="36"/>
      <c r="E338" s="16"/>
      <c r="F338" s="34">
        <v>0</v>
      </c>
    </row>
    <row r="339" spans="1:6" ht="15" customHeight="1" x14ac:dyDescent="0.3">
      <c r="A339" s="6">
        <v>2</v>
      </c>
      <c r="B339" s="7"/>
      <c r="C339" s="8"/>
      <c r="D339" s="36"/>
      <c r="E339" s="16"/>
      <c r="F339" s="34"/>
    </row>
    <row r="340" spans="1:6" ht="15" customHeight="1" x14ac:dyDescent="0.3">
      <c r="A340" s="6">
        <v>3</v>
      </c>
      <c r="B340" s="7"/>
      <c r="C340" s="8"/>
      <c r="D340" s="36"/>
      <c r="E340" s="16"/>
      <c r="F340" s="34"/>
    </row>
    <row r="341" spans="1:6" ht="15" customHeight="1" x14ac:dyDescent="0.3">
      <c r="A341" s="17">
        <v>4</v>
      </c>
      <c r="B341" s="7"/>
      <c r="C341" s="8"/>
      <c r="D341" s="36"/>
      <c r="E341" s="16"/>
      <c r="F341" s="34"/>
    </row>
    <row r="342" spans="1:6" ht="15" customHeight="1" x14ac:dyDescent="0.3">
      <c r="A342" s="17">
        <v>5</v>
      </c>
      <c r="B342" s="7"/>
      <c r="C342" s="8"/>
      <c r="D342" s="36"/>
      <c r="E342" s="16"/>
      <c r="F342" s="34"/>
    </row>
    <row r="343" spans="1:6" ht="15" customHeight="1" x14ac:dyDescent="0.3">
      <c r="A343" s="17">
        <v>6</v>
      </c>
      <c r="B343" s="7"/>
      <c r="C343" s="8"/>
      <c r="D343" s="36"/>
      <c r="E343" s="16"/>
      <c r="F343" s="34"/>
    </row>
    <row r="344" spans="1:6" ht="15" customHeight="1" x14ac:dyDescent="0.3">
      <c r="A344" s="17">
        <v>7</v>
      </c>
      <c r="B344" s="7"/>
      <c r="C344" s="8"/>
      <c r="D344" s="36"/>
      <c r="E344" s="16"/>
      <c r="F344" s="34"/>
    </row>
    <row r="345" spans="1:6" ht="15" customHeight="1" x14ac:dyDescent="0.3">
      <c r="A345" s="17">
        <v>8</v>
      </c>
      <c r="B345" s="7"/>
      <c r="C345" s="8"/>
      <c r="D345" s="36"/>
      <c r="E345" s="16"/>
      <c r="F345" s="34"/>
    </row>
    <row r="346" spans="1:6" ht="15" customHeight="1" x14ac:dyDescent="0.3">
      <c r="A346" s="17">
        <v>9</v>
      </c>
      <c r="B346" s="7"/>
      <c r="C346" s="8"/>
      <c r="D346" s="36"/>
      <c r="E346" s="16"/>
      <c r="F346" s="34"/>
    </row>
    <row r="347" spans="1:6" ht="15" customHeight="1" x14ac:dyDescent="0.3">
      <c r="A347" s="17">
        <v>10</v>
      </c>
      <c r="B347" s="7"/>
      <c r="C347" s="8"/>
      <c r="D347" s="36"/>
      <c r="E347" s="16"/>
      <c r="F347" s="34"/>
    </row>
    <row r="348" spans="1:6" ht="15" customHeight="1" x14ac:dyDescent="0.3">
      <c r="A348" s="17">
        <v>11</v>
      </c>
      <c r="B348" s="7"/>
      <c r="C348" s="8"/>
      <c r="D348" s="36"/>
      <c r="E348" s="16"/>
      <c r="F348" s="34"/>
    </row>
    <row r="349" spans="1:6" ht="15" customHeight="1" x14ac:dyDescent="0.3">
      <c r="A349" s="17">
        <v>12</v>
      </c>
      <c r="B349" s="7"/>
      <c r="C349" s="8"/>
      <c r="D349" s="36"/>
      <c r="E349" s="16"/>
      <c r="F349" s="34"/>
    </row>
    <row r="350" spans="1:6" ht="15" customHeight="1" x14ac:dyDescent="0.3">
      <c r="A350" s="22">
        <v>13</v>
      </c>
      <c r="B350" s="46" t="s">
        <v>3</v>
      </c>
      <c r="C350" s="19"/>
      <c r="D350" s="36"/>
      <c r="E350" s="33"/>
      <c r="F350" s="34">
        <f>SUM(F338:F349)</f>
        <v>0</v>
      </c>
    </row>
    <row r="351" spans="1:6" s="54" customFormat="1" ht="24.75" customHeight="1" x14ac:dyDescent="0.3">
      <c r="A351" s="61" t="s">
        <v>162</v>
      </c>
      <c r="B351" s="126" t="s">
        <v>174</v>
      </c>
      <c r="C351" s="127"/>
      <c r="D351" s="127"/>
      <c r="E351" s="127"/>
      <c r="F351" s="128"/>
    </row>
    <row r="352" spans="1:6" ht="19.5" customHeight="1" x14ac:dyDescent="0.3">
      <c r="A352" s="59" t="s">
        <v>4</v>
      </c>
      <c r="B352" s="60" t="s">
        <v>43</v>
      </c>
      <c r="C352" s="59" t="s">
        <v>82</v>
      </c>
      <c r="D352" s="59" t="s">
        <v>90</v>
      </c>
      <c r="E352" s="129" t="s">
        <v>103</v>
      </c>
      <c r="F352" s="130"/>
    </row>
    <row r="353" spans="1:6" ht="15" customHeight="1" x14ac:dyDescent="0.3">
      <c r="A353" s="22">
        <v>1</v>
      </c>
      <c r="B353" s="7"/>
      <c r="C353" s="8"/>
      <c r="D353" s="36"/>
      <c r="E353" s="124"/>
      <c r="F353" s="125"/>
    </row>
    <row r="354" spans="1:6" ht="15" customHeight="1" x14ac:dyDescent="0.3">
      <c r="A354" s="22">
        <v>2</v>
      </c>
      <c r="B354" s="7"/>
      <c r="C354" s="8"/>
      <c r="D354" s="36"/>
      <c r="E354" s="124"/>
      <c r="F354" s="125"/>
    </row>
    <row r="355" spans="1:6" ht="15" customHeight="1" x14ac:dyDescent="0.3">
      <c r="A355" s="22">
        <v>3</v>
      </c>
      <c r="B355" s="7"/>
      <c r="C355" s="8"/>
      <c r="D355" s="36"/>
      <c r="E355" s="124"/>
      <c r="F355" s="125"/>
    </row>
    <row r="356" spans="1:6" ht="15" customHeight="1" x14ac:dyDescent="0.3">
      <c r="A356" s="22">
        <v>4</v>
      </c>
      <c r="B356" s="7"/>
      <c r="C356" s="8"/>
      <c r="D356" s="36"/>
      <c r="E356" s="124"/>
      <c r="F356" s="125"/>
    </row>
    <row r="357" spans="1:6" ht="15" customHeight="1" x14ac:dyDescent="0.3">
      <c r="A357" s="22">
        <v>5</v>
      </c>
      <c r="B357" s="7"/>
      <c r="C357" s="8"/>
      <c r="D357" s="36"/>
      <c r="E357" s="124"/>
      <c r="F357" s="125"/>
    </row>
    <row r="358" spans="1:6" ht="15" customHeight="1" x14ac:dyDescent="0.3">
      <c r="A358" s="22">
        <v>6</v>
      </c>
      <c r="B358" s="7"/>
      <c r="C358" s="8"/>
      <c r="D358" s="36"/>
      <c r="E358" s="124"/>
      <c r="F358" s="125"/>
    </row>
    <row r="359" spans="1:6" ht="15" customHeight="1" x14ac:dyDescent="0.3">
      <c r="A359" s="80" t="s">
        <v>138</v>
      </c>
      <c r="B359" s="123"/>
      <c r="C359" s="123"/>
      <c r="D359" s="123"/>
      <c r="E359" s="123"/>
      <c r="F359" s="123"/>
    </row>
    <row r="360" spans="1:6" ht="20.25" customHeight="1" x14ac:dyDescent="0.3">
      <c r="A360" s="55" t="s">
        <v>4</v>
      </c>
      <c r="B360" s="57" t="s">
        <v>43</v>
      </c>
      <c r="C360" s="57" t="s">
        <v>48</v>
      </c>
      <c r="D360" s="58" t="s">
        <v>90</v>
      </c>
      <c r="E360" s="58" t="s">
        <v>112</v>
      </c>
      <c r="F360" s="58" t="s">
        <v>113</v>
      </c>
    </row>
    <row r="361" spans="1:6" ht="15" customHeight="1" x14ac:dyDescent="0.3">
      <c r="A361" s="16" t="s">
        <v>5</v>
      </c>
      <c r="B361" s="18"/>
      <c r="C361" s="20" t="s">
        <v>50</v>
      </c>
      <c r="D361" s="9"/>
      <c r="E361" s="9"/>
      <c r="F361" s="24"/>
    </row>
    <row r="362" spans="1:6" ht="15" customHeight="1" x14ac:dyDescent="0.3">
      <c r="A362" s="16" t="s">
        <v>6</v>
      </c>
      <c r="B362" s="18"/>
      <c r="C362" s="20" t="s">
        <v>49</v>
      </c>
      <c r="D362" s="9"/>
      <c r="E362" s="9"/>
      <c r="F362" s="24"/>
    </row>
    <row r="363" spans="1:6" ht="22.5" customHeight="1" x14ac:dyDescent="0.3">
      <c r="A363" s="16" t="s">
        <v>7</v>
      </c>
      <c r="B363" s="25"/>
      <c r="C363" s="35" t="s">
        <v>14</v>
      </c>
      <c r="D363" s="9"/>
      <c r="E363" s="9"/>
      <c r="F363" s="24"/>
    </row>
    <row r="364" spans="1:6" ht="22.5" customHeight="1" x14ac:dyDescent="0.3">
      <c r="A364" s="16" t="s">
        <v>51</v>
      </c>
      <c r="B364" s="25"/>
      <c r="C364" s="35" t="s">
        <v>144</v>
      </c>
      <c r="D364" s="9"/>
      <c r="E364" s="9"/>
      <c r="F364" s="24"/>
    </row>
    <row r="365" spans="1:6" ht="22.5" customHeight="1" x14ac:dyDescent="0.3">
      <c r="A365" s="16" t="s">
        <v>52</v>
      </c>
      <c r="B365" s="25"/>
      <c r="C365" s="35" t="s">
        <v>15</v>
      </c>
      <c r="D365" s="9"/>
      <c r="E365" s="9"/>
      <c r="F365" s="24"/>
    </row>
    <row r="366" spans="1:6" ht="22.5" customHeight="1" x14ac:dyDescent="0.3">
      <c r="A366" s="16" t="s">
        <v>53</v>
      </c>
      <c r="B366" s="25"/>
      <c r="C366" s="35" t="s">
        <v>16</v>
      </c>
      <c r="D366" s="9"/>
      <c r="E366" s="9"/>
      <c r="F366" s="24"/>
    </row>
    <row r="367" spans="1:6" ht="15" customHeight="1" x14ac:dyDescent="0.3">
      <c r="A367" s="16" t="s">
        <v>54</v>
      </c>
      <c r="B367" s="33">
        <f>COUNTA(B361:B366)</f>
        <v>0</v>
      </c>
      <c r="C367" s="23"/>
      <c r="D367" s="23"/>
      <c r="E367" s="23"/>
      <c r="F367" s="10"/>
    </row>
    <row r="368" spans="1:6" ht="15" customHeight="1" x14ac:dyDescent="0.3">
      <c r="A368" s="80" t="s">
        <v>139</v>
      </c>
      <c r="B368" s="123"/>
      <c r="C368" s="123"/>
      <c r="D368" s="123"/>
      <c r="E368" s="123"/>
      <c r="F368" s="123"/>
    </row>
    <row r="369" spans="1:6" ht="15" customHeight="1" x14ac:dyDescent="0.3">
      <c r="A369" s="16" t="s">
        <v>149</v>
      </c>
      <c r="B369" s="138" t="s">
        <v>150</v>
      </c>
      <c r="C369" s="138"/>
      <c r="D369" s="138"/>
      <c r="E369" s="138"/>
      <c r="F369" s="67"/>
    </row>
    <row r="370" spans="1:6" ht="15" customHeight="1" x14ac:dyDescent="0.3">
      <c r="A370" s="16" t="s">
        <v>151</v>
      </c>
      <c r="B370" s="138" t="s">
        <v>159</v>
      </c>
      <c r="C370" s="138"/>
      <c r="D370" s="138"/>
      <c r="E370" s="138"/>
      <c r="F370" s="68"/>
    </row>
    <row r="371" spans="1:6" ht="15" customHeight="1" x14ac:dyDescent="0.3">
      <c r="A371" s="51" t="s">
        <v>156</v>
      </c>
      <c r="B371" s="52" t="s">
        <v>164</v>
      </c>
      <c r="C371" s="53"/>
      <c r="D371" s="139" t="s">
        <v>158</v>
      </c>
      <c r="E371" s="140"/>
      <c r="F371" s="50"/>
    </row>
    <row r="372" spans="1:6" ht="15" customHeight="1" x14ac:dyDescent="0.3">
      <c r="A372" s="70" t="s">
        <v>157</v>
      </c>
      <c r="B372" s="71" t="s">
        <v>164</v>
      </c>
      <c r="C372" s="72"/>
      <c r="D372" s="111" t="s">
        <v>158</v>
      </c>
      <c r="E372" s="112"/>
      <c r="F372" s="73"/>
    </row>
    <row r="373" spans="1:6" ht="16.5" customHeight="1" x14ac:dyDescent="0.3">
      <c r="A373" s="80" t="s">
        <v>146</v>
      </c>
      <c r="B373" s="80"/>
      <c r="C373" s="80"/>
      <c r="D373" s="80"/>
      <c r="E373" s="80"/>
      <c r="F373" s="80"/>
    </row>
    <row r="374" spans="1:6" ht="16.5" customHeight="1" x14ac:dyDescent="0.3">
      <c r="A374" s="141" t="s">
        <v>4</v>
      </c>
      <c r="B374" s="78" t="s">
        <v>91</v>
      </c>
      <c r="C374" s="78" t="s">
        <v>110</v>
      </c>
      <c r="D374" s="78" t="s">
        <v>111</v>
      </c>
      <c r="E374" s="78" t="s">
        <v>145</v>
      </c>
      <c r="F374" s="78" t="s">
        <v>2</v>
      </c>
    </row>
    <row r="375" spans="1:6" ht="16.5" customHeight="1" x14ac:dyDescent="0.3">
      <c r="A375" s="141"/>
      <c r="B375" s="78"/>
      <c r="C375" s="78"/>
      <c r="D375" s="78"/>
      <c r="E375" s="78"/>
      <c r="F375" s="78"/>
    </row>
    <row r="376" spans="1:6" ht="16.5" customHeight="1" x14ac:dyDescent="0.3">
      <c r="A376" s="16" t="s">
        <v>5</v>
      </c>
      <c r="B376" s="76" t="s">
        <v>83</v>
      </c>
      <c r="C376" s="69">
        <v>0</v>
      </c>
      <c r="D376" s="69">
        <v>0</v>
      </c>
      <c r="E376" s="69">
        <v>0</v>
      </c>
      <c r="F376" s="69">
        <f>SUM(C376:E376)</f>
        <v>0</v>
      </c>
    </row>
    <row r="377" spans="1:6" ht="16.5" customHeight="1" x14ac:dyDescent="0.3">
      <c r="A377" s="16" t="s">
        <v>6</v>
      </c>
      <c r="B377" s="76" t="s">
        <v>84</v>
      </c>
      <c r="C377" s="69">
        <v>0</v>
      </c>
      <c r="D377" s="69">
        <v>0</v>
      </c>
      <c r="E377" s="69">
        <v>0</v>
      </c>
      <c r="F377" s="69">
        <f t="shared" ref="F377:F382" si="0">SUM(C377:E377)</f>
        <v>0</v>
      </c>
    </row>
    <row r="378" spans="1:6" ht="16.5" customHeight="1" x14ac:dyDescent="0.3">
      <c r="A378" s="16" t="s">
        <v>7</v>
      </c>
      <c r="B378" s="76" t="s">
        <v>86</v>
      </c>
      <c r="C378" s="69">
        <v>0</v>
      </c>
      <c r="D378" s="69">
        <v>0</v>
      </c>
      <c r="E378" s="69">
        <v>0</v>
      </c>
      <c r="F378" s="69">
        <f t="shared" si="0"/>
        <v>0</v>
      </c>
    </row>
    <row r="379" spans="1:6" ht="16.5" customHeight="1" x14ac:dyDescent="0.3">
      <c r="A379" s="16" t="s">
        <v>51</v>
      </c>
      <c r="B379" s="76" t="s">
        <v>87</v>
      </c>
      <c r="C379" s="69">
        <v>0</v>
      </c>
      <c r="D379" s="69">
        <v>0</v>
      </c>
      <c r="E379" s="69">
        <v>0</v>
      </c>
      <c r="F379" s="69">
        <f t="shared" si="0"/>
        <v>0</v>
      </c>
    </row>
    <row r="380" spans="1:6" ht="16.5" customHeight="1" x14ac:dyDescent="0.3">
      <c r="A380" s="16" t="s">
        <v>52</v>
      </c>
      <c r="B380" s="76" t="s">
        <v>169</v>
      </c>
      <c r="C380" s="69">
        <v>0</v>
      </c>
      <c r="D380" s="69">
        <v>0</v>
      </c>
      <c r="E380" s="69">
        <v>0</v>
      </c>
      <c r="F380" s="69">
        <f t="shared" si="0"/>
        <v>0</v>
      </c>
    </row>
    <row r="381" spans="1:6" ht="16.5" customHeight="1" x14ac:dyDescent="0.3">
      <c r="A381" s="16" t="s">
        <v>53</v>
      </c>
      <c r="B381" s="76" t="s">
        <v>170</v>
      </c>
      <c r="C381" s="69">
        <v>0</v>
      </c>
      <c r="D381" s="69">
        <v>0</v>
      </c>
      <c r="E381" s="69">
        <v>0</v>
      </c>
      <c r="F381" s="69">
        <f t="shared" si="0"/>
        <v>0</v>
      </c>
    </row>
    <row r="382" spans="1:6" ht="16.5" customHeight="1" x14ac:dyDescent="0.3">
      <c r="A382" s="16" t="s">
        <v>54</v>
      </c>
      <c r="B382" s="76" t="s">
        <v>166</v>
      </c>
      <c r="C382" s="69">
        <v>0</v>
      </c>
      <c r="D382" s="69">
        <v>0</v>
      </c>
      <c r="E382" s="69">
        <v>0</v>
      </c>
      <c r="F382" s="69">
        <f t="shared" si="0"/>
        <v>0</v>
      </c>
    </row>
    <row r="383" spans="1:6" ht="16.5" customHeight="1" x14ac:dyDescent="0.3">
      <c r="A383" s="16" t="s">
        <v>55</v>
      </c>
      <c r="B383" s="18" t="s">
        <v>2</v>
      </c>
      <c r="C383" s="77">
        <f>SUM(C376:C382)</f>
        <v>0</v>
      </c>
      <c r="D383" s="77">
        <f t="shared" ref="D383:F383" si="1">SUM(D376:D382)</f>
        <v>0</v>
      </c>
      <c r="E383" s="77">
        <f t="shared" si="1"/>
        <v>0</v>
      </c>
      <c r="F383" s="77">
        <f t="shared" si="1"/>
        <v>0</v>
      </c>
    </row>
    <row r="384" spans="1:6" ht="16.5" customHeight="1" x14ac:dyDescent="0.3">
      <c r="A384" s="80" t="s">
        <v>147</v>
      </c>
      <c r="B384" s="80"/>
      <c r="C384" s="80"/>
      <c r="D384" s="80"/>
      <c r="E384" s="80"/>
      <c r="F384" s="80"/>
    </row>
    <row r="385" spans="1:6" ht="16.5" customHeight="1" x14ac:dyDescent="0.3">
      <c r="A385" s="141" t="s">
        <v>4</v>
      </c>
      <c r="B385" s="78" t="s">
        <v>91</v>
      </c>
      <c r="C385" s="78" t="s">
        <v>110</v>
      </c>
      <c r="D385" s="78" t="s">
        <v>111</v>
      </c>
      <c r="E385" s="78" t="s">
        <v>145</v>
      </c>
      <c r="F385" s="78" t="s">
        <v>2</v>
      </c>
    </row>
    <row r="386" spans="1:6" ht="16.5" customHeight="1" x14ac:dyDescent="0.3">
      <c r="A386" s="141"/>
      <c r="B386" s="78"/>
      <c r="C386" s="78"/>
      <c r="D386" s="78"/>
      <c r="E386" s="78"/>
      <c r="F386" s="78"/>
    </row>
    <row r="387" spans="1:6" ht="16.5" customHeight="1" x14ac:dyDescent="0.3">
      <c r="A387" s="16" t="s">
        <v>5</v>
      </c>
      <c r="B387" s="76" t="s">
        <v>83</v>
      </c>
      <c r="C387" s="69">
        <v>0</v>
      </c>
      <c r="D387" s="69">
        <v>0</v>
      </c>
      <c r="E387" s="69">
        <v>0</v>
      </c>
      <c r="F387" s="69">
        <v>0</v>
      </c>
    </row>
    <row r="388" spans="1:6" ht="16.5" customHeight="1" x14ac:dyDescent="0.3">
      <c r="A388" s="16" t="s">
        <v>6</v>
      </c>
      <c r="B388" s="76" t="s">
        <v>84</v>
      </c>
      <c r="C388" s="69">
        <v>0</v>
      </c>
      <c r="D388" s="69">
        <v>0</v>
      </c>
      <c r="E388" s="69">
        <v>0</v>
      </c>
      <c r="F388" s="69">
        <v>0</v>
      </c>
    </row>
    <row r="389" spans="1:6" ht="16.5" customHeight="1" x14ac:dyDescent="0.3">
      <c r="A389" s="16" t="s">
        <v>7</v>
      </c>
      <c r="B389" s="76" t="s">
        <v>86</v>
      </c>
      <c r="C389" s="69">
        <v>0</v>
      </c>
      <c r="D389" s="69">
        <v>0</v>
      </c>
      <c r="E389" s="69">
        <v>0</v>
      </c>
      <c r="F389" s="69">
        <v>0</v>
      </c>
    </row>
    <row r="390" spans="1:6" ht="16.5" customHeight="1" x14ac:dyDescent="0.3">
      <c r="A390" s="16" t="s">
        <v>51</v>
      </c>
      <c r="B390" s="76" t="s">
        <v>87</v>
      </c>
      <c r="C390" s="69">
        <v>0</v>
      </c>
      <c r="D390" s="69">
        <v>0</v>
      </c>
      <c r="E390" s="69">
        <v>0</v>
      </c>
      <c r="F390" s="69">
        <v>0</v>
      </c>
    </row>
    <row r="391" spans="1:6" ht="16.5" customHeight="1" x14ac:dyDescent="0.3">
      <c r="A391" s="16" t="s">
        <v>52</v>
      </c>
      <c r="B391" s="76" t="s">
        <v>169</v>
      </c>
      <c r="C391" s="69">
        <v>0</v>
      </c>
      <c r="D391" s="69">
        <v>0</v>
      </c>
      <c r="E391" s="69">
        <v>0</v>
      </c>
      <c r="F391" s="69">
        <v>0</v>
      </c>
    </row>
    <row r="392" spans="1:6" ht="16.5" customHeight="1" x14ac:dyDescent="0.3">
      <c r="A392" s="16" t="s">
        <v>53</v>
      </c>
      <c r="B392" s="76" t="s">
        <v>170</v>
      </c>
      <c r="C392" s="69">
        <v>0</v>
      </c>
      <c r="D392" s="69">
        <v>0</v>
      </c>
      <c r="E392" s="69">
        <v>0</v>
      </c>
      <c r="F392" s="69">
        <v>0</v>
      </c>
    </row>
    <row r="393" spans="1:6" ht="16.5" customHeight="1" x14ac:dyDescent="0.3">
      <c r="A393" s="16" t="s">
        <v>54</v>
      </c>
      <c r="B393" s="76" t="s">
        <v>166</v>
      </c>
      <c r="C393" s="69">
        <v>0</v>
      </c>
      <c r="D393" s="69">
        <v>0</v>
      </c>
      <c r="E393" s="69">
        <v>0</v>
      </c>
      <c r="F393" s="69">
        <v>0</v>
      </c>
    </row>
    <row r="394" spans="1:6" ht="16.5" customHeight="1" x14ac:dyDescent="0.3">
      <c r="A394" s="16" t="s">
        <v>55</v>
      </c>
      <c r="B394" s="74" t="s">
        <v>2</v>
      </c>
      <c r="C394" s="77">
        <f>SUM(C387:C393)</f>
        <v>0</v>
      </c>
      <c r="D394" s="77">
        <f t="shared" ref="D394:F394" si="2">SUM(D387:D393)</f>
        <v>0</v>
      </c>
      <c r="E394" s="77">
        <f t="shared" si="2"/>
        <v>0</v>
      </c>
      <c r="F394" s="77">
        <f t="shared" si="2"/>
        <v>0</v>
      </c>
    </row>
    <row r="395" spans="1:6" ht="16.5" customHeight="1" x14ac:dyDescent="0.3">
      <c r="A395" s="80" t="s">
        <v>148</v>
      </c>
      <c r="B395" s="80"/>
      <c r="C395" s="80"/>
      <c r="D395" s="80"/>
      <c r="E395" s="80"/>
      <c r="F395" s="80"/>
    </row>
    <row r="396" spans="1:6" ht="16.5" customHeight="1" x14ac:dyDescent="0.3">
      <c r="A396" s="141" t="s">
        <v>4</v>
      </c>
      <c r="B396" s="78" t="s">
        <v>91</v>
      </c>
      <c r="C396" s="78" t="s">
        <v>110</v>
      </c>
      <c r="D396" s="78" t="s">
        <v>111</v>
      </c>
      <c r="E396" s="78" t="s">
        <v>145</v>
      </c>
      <c r="F396" s="78" t="s">
        <v>2</v>
      </c>
    </row>
    <row r="397" spans="1:6" ht="16.5" customHeight="1" x14ac:dyDescent="0.3">
      <c r="A397" s="141"/>
      <c r="B397" s="78"/>
      <c r="C397" s="78"/>
      <c r="D397" s="78"/>
      <c r="E397" s="78"/>
      <c r="F397" s="78"/>
    </row>
    <row r="398" spans="1:6" ht="16.5" customHeight="1" x14ac:dyDescent="0.3">
      <c r="A398" s="16" t="s">
        <v>5</v>
      </c>
      <c r="B398" s="76" t="s">
        <v>83</v>
      </c>
      <c r="C398" s="69">
        <v>0</v>
      </c>
      <c r="D398" s="69">
        <v>0</v>
      </c>
      <c r="E398" s="69">
        <v>0</v>
      </c>
      <c r="F398" s="69">
        <f>SUM(C398:E398)</f>
        <v>0</v>
      </c>
    </row>
    <row r="399" spans="1:6" ht="16.5" customHeight="1" x14ac:dyDescent="0.3">
      <c r="A399" s="16" t="s">
        <v>6</v>
      </c>
      <c r="B399" s="76" t="s">
        <v>84</v>
      </c>
      <c r="C399" s="69">
        <v>0</v>
      </c>
      <c r="D399" s="69">
        <v>0</v>
      </c>
      <c r="E399" s="69">
        <v>0</v>
      </c>
      <c r="F399" s="69">
        <f t="shared" ref="F399:F404" si="3">SUM(C399:E399)</f>
        <v>0</v>
      </c>
    </row>
    <row r="400" spans="1:6" ht="16.5" customHeight="1" x14ac:dyDescent="0.3">
      <c r="A400" s="16" t="s">
        <v>7</v>
      </c>
      <c r="B400" s="76" t="s">
        <v>86</v>
      </c>
      <c r="C400" s="69">
        <v>0</v>
      </c>
      <c r="D400" s="69">
        <v>0</v>
      </c>
      <c r="E400" s="69">
        <v>0</v>
      </c>
      <c r="F400" s="69">
        <f t="shared" si="3"/>
        <v>0</v>
      </c>
    </row>
    <row r="401" spans="1:6" ht="16.5" customHeight="1" x14ac:dyDescent="0.3">
      <c r="A401" s="16" t="s">
        <v>51</v>
      </c>
      <c r="B401" s="76" t="s">
        <v>87</v>
      </c>
      <c r="C401" s="69">
        <v>0</v>
      </c>
      <c r="D401" s="69">
        <v>0</v>
      </c>
      <c r="E401" s="69">
        <v>0</v>
      </c>
      <c r="F401" s="69">
        <f t="shared" si="3"/>
        <v>0</v>
      </c>
    </row>
    <row r="402" spans="1:6" ht="16.5" customHeight="1" x14ac:dyDescent="0.3">
      <c r="A402" s="16" t="s">
        <v>52</v>
      </c>
      <c r="B402" s="76" t="s">
        <v>169</v>
      </c>
      <c r="C402" s="69">
        <v>0</v>
      </c>
      <c r="D402" s="69">
        <v>0</v>
      </c>
      <c r="E402" s="69">
        <v>0</v>
      </c>
      <c r="F402" s="69">
        <f t="shared" si="3"/>
        <v>0</v>
      </c>
    </row>
    <row r="403" spans="1:6" ht="16.5" customHeight="1" x14ac:dyDescent="0.3">
      <c r="A403" s="16" t="s">
        <v>53</v>
      </c>
      <c r="B403" s="76" t="s">
        <v>170</v>
      </c>
      <c r="C403" s="69">
        <v>0</v>
      </c>
      <c r="D403" s="69">
        <v>0</v>
      </c>
      <c r="E403" s="69">
        <v>0</v>
      </c>
      <c r="F403" s="69">
        <f t="shared" si="3"/>
        <v>0</v>
      </c>
    </row>
    <row r="404" spans="1:6" ht="16.5" customHeight="1" x14ac:dyDescent="0.3">
      <c r="A404" s="16" t="s">
        <v>54</v>
      </c>
      <c r="B404" s="76" t="s">
        <v>166</v>
      </c>
      <c r="C404" s="69">
        <v>0</v>
      </c>
      <c r="D404" s="69">
        <v>0</v>
      </c>
      <c r="E404" s="69">
        <v>0</v>
      </c>
      <c r="F404" s="69">
        <f t="shared" si="3"/>
        <v>0</v>
      </c>
    </row>
    <row r="405" spans="1:6" ht="16.5" customHeight="1" x14ac:dyDescent="0.3">
      <c r="A405" s="16" t="s">
        <v>55</v>
      </c>
      <c r="B405" s="74" t="s">
        <v>2</v>
      </c>
      <c r="C405" s="77">
        <f>SUM(C398:C404)</f>
        <v>0</v>
      </c>
      <c r="D405" s="77">
        <f t="shared" ref="D405:F405" si="4">SUM(D398:D404)</f>
        <v>0</v>
      </c>
      <c r="E405" s="77">
        <f t="shared" si="4"/>
        <v>0</v>
      </c>
      <c r="F405" s="77">
        <f t="shared" si="4"/>
        <v>0</v>
      </c>
    </row>
    <row r="406" spans="1:6" ht="31.8" customHeight="1" x14ac:dyDescent="0.3">
      <c r="A406" s="79" t="s">
        <v>176</v>
      </c>
      <c r="B406" s="79"/>
      <c r="C406" s="79"/>
      <c r="D406" s="79"/>
      <c r="E406" s="79"/>
      <c r="F406" s="79"/>
    </row>
    <row r="407" spans="1:6" ht="24" customHeight="1" x14ac:dyDescent="0.3">
      <c r="A407" s="75"/>
      <c r="B407" s="75"/>
      <c r="C407" s="75"/>
      <c r="D407" s="75"/>
      <c r="E407" s="75"/>
      <c r="F407" s="75"/>
    </row>
  </sheetData>
  <sheetProtection formatCells="0" formatColumns="0" formatRows="0" insertColumns="0" insertRows="0" insertHyperlinks="0" deleteColumns="0" deleteRows="0" sort="0" autoFilter="0" pivotTables="0"/>
  <dataConsolidate/>
  <mergeCells count="98">
    <mergeCell ref="B370:E370"/>
    <mergeCell ref="D371:E371"/>
    <mergeCell ref="A368:F368"/>
    <mergeCell ref="B369:E369"/>
    <mergeCell ref="B374:B375"/>
    <mergeCell ref="A374:A375"/>
    <mergeCell ref="C374:C375"/>
    <mergeCell ref="D374:D375"/>
    <mergeCell ref="E374:E375"/>
    <mergeCell ref="F374:F375"/>
    <mergeCell ref="A1:F1"/>
    <mergeCell ref="A335:F335"/>
    <mergeCell ref="B5:C5"/>
    <mergeCell ref="D5:F5"/>
    <mergeCell ref="D7:F7"/>
    <mergeCell ref="B7:C7"/>
    <mergeCell ref="A4:F4"/>
    <mergeCell ref="B33:E33"/>
    <mergeCell ref="C24:F24"/>
    <mergeCell ref="C25:F25"/>
    <mergeCell ref="A261:F261"/>
    <mergeCell ref="C30:F30"/>
    <mergeCell ref="A149:F149"/>
    <mergeCell ref="A224:F224"/>
    <mergeCell ref="A223:F223"/>
    <mergeCell ref="A110:F110"/>
    <mergeCell ref="E358:F358"/>
    <mergeCell ref="B351:F351"/>
    <mergeCell ref="E352:F352"/>
    <mergeCell ref="E354:F354"/>
    <mergeCell ref="E355:F355"/>
    <mergeCell ref="E356:F356"/>
    <mergeCell ref="E357:F357"/>
    <mergeCell ref="E353:F353"/>
    <mergeCell ref="A298:F298"/>
    <mergeCell ref="D372:E372"/>
    <mergeCell ref="D12:F12"/>
    <mergeCell ref="C27:F27"/>
    <mergeCell ref="C28:F28"/>
    <mergeCell ref="C29:F29"/>
    <mergeCell ref="B14:C14"/>
    <mergeCell ref="D14:F14"/>
    <mergeCell ref="C20:F20"/>
    <mergeCell ref="C21:F21"/>
    <mergeCell ref="C23:F23"/>
    <mergeCell ref="C22:F22"/>
    <mergeCell ref="A72:F72"/>
    <mergeCell ref="A73:F73"/>
    <mergeCell ref="A111:F111"/>
    <mergeCell ref="A359:F359"/>
    <mergeCell ref="A262:F262"/>
    <mergeCell ref="B336:F336"/>
    <mergeCell ref="D9:F9"/>
    <mergeCell ref="B9:C9"/>
    <mergeCell ref="B11:C11"/>
    <mergeCell ref="D11:F11"/>
    <mergeCell ref="A34:F34"/>
    <mergeCell ref="A35:F35"/>
    <mergeCell ref="A148:F148"/>
    <mergeCell ref="A187:F187"/>
    <mergeCell ref="A186:F186"/>
    <mergeCell ref="D13:F13"/>
    <mergeCell ref="B13:C13"/>
    <mergeCell ref="D15:F15"/>
    <mergeCell ref="B16:C16"/>
    <mergeCell ref="D10:F10"/>
    <mergeCell ref="A3:F3"/>
    <mergeCell ref="A2:F2"/>
    <mergeCell ref="C31:F31"/>
    <mergeCell ref="C26:F26"/>
    <mergeCell ref="C32:F32"/>
    <mergeCell ref="C19:F19"/>
    <mergeCell ref="B17:F17"/>
    <mergeCell ref="C18:F18"/>
    <mergeCell ref="B10:C10"/>
    <mergeCell ref="D6:F6"/>
    <mergeCell ref="B6:C6"/>
    <mergeCell ref="B15:C15"/>
    <mergeCell ref="B8:C8"/>
    <mergeCell ref="D8:F8"/>
    <mergeCell ref="D16:F16"/>
    <mergeCell ref="B12:C12"/>
    <mergeCell ref="F396:F397"/>
    <mergeCell ref="A406:F406"/>
    <mergeCell ref="A373:F373"/>
    <mergeCell ref="A384:F384"/>
    <mergeCell ref="C385:C386"/>
    <mergeCell ref="D385:D386"/>
    <mergeCell ref="E385:E386"/>
    <mergeCell ref="F385:F386"/>
    <mergeCell ref="A385:A386"/>
    <mergeCell ref="B385:B386"/>
    <mergeCell ref="A395:F395"/>
    <mergeCell ref="A396:A397"/>
    <mergeCell ref="B396:B397"/>
    <mergeCell ref="C396:C397"/>
    <mergeCell ref="D396:D397"/>
    <mergeCell ref="E396:E397"/>
  </mergeCells>
  <dataValidations xWindow="844" yWindow="296" count="27">
    <dataValidation type="whole" allowBlank="1" showInputMessage="1" showErrorMessage="1" sqref="C350">
      <formula1>0</formula1>
      <formula2>10000000</formula2>
    </dataValidation>
    <dataValidation type="whole" allowBlank="1" showInputMessage="1" showErrorMessage="1" sqref="F367">
      <formula1>0</formula1>
      <formula2>1000000000</formula2>
    </dataValidation>
    <dataValidation allowBlank="1" showInputMessage="1" showErrorMessage="1" prompt="Upisati velikim slovima" sqref="D5:F6"/>
    <dataValidation allowBlank="1" showInputMessage="1" showErrorMessage="1" prompt="Upisati točnu adresu" sqref="D9:F9"/>
    <dataValidation allowBlank="1" showInputMessage="1" showErrorMessage="1" prompt="Upisati točne podatke" sqref="D12:F13"/>
    <dataValidation type="date" allowBlank="1" showInputMessage="1" showErrorMessage="1" prompt="Upisati točan datum održavanja zadnje sjednice skupštine kluba" sqref="D16:F16">
      <formula1>1</formula1>
      <formula2>73415</formula2>
    </dataValidation>
    <dataValidation allowBlank="1" showInputMessage="1" showErrorMessage="1" prompt="Upisati važeći registarski broj" sqref="D15:F15"/>
    <dataValidation type="date" allowBlank="1" showInputMessage="1" showErrorMessage="1" prompt="Upisati točan datum upisa u registar udruga" sqref="D14:F14">
      <formula1>1</formula1>
      <formula2>73415</formula2>
    </dataValidation>
    <dataValidation allowBlank="1" showInputMessage="1" showErrorMessage="1" prompt="Upisati velikim slovima ime i prezime" sqref="C22:F22 C26:F26 C18:F18"/>
    <dataValidation allowBlank="1" showInputMessage="1" showErrorMessage="1" prompt="Upisati velikim slovima funkciju ovlaštene osobe u klubu" sqref="C19:F19 C27:F27 C23:F23"/>
    <dataValidation allowBlank="1" showInputMessage="1" showErrorMessage="1" prompt="Upisati ime poslovne banke" sqref="C30:F30"/>
    <dataValidation allowBlank="1" showInputMessage="1" showErrorMessage="1" prompt="Upisati točan IBAN" sqref="C31:F31"/>
    <dataValidation allowBlank="1" showInputMessage="1" showErrorMessage="1" prompt="Upisati ispravan OIB" sqref="C32:F32"/>
    <dataValidation type="list" allowBlank="1" showInputMessage="1" showErrorMessage="1" prompt="Kliknuti mišem na strelicu s desne strane i odabrati s popisa" sqref="F33 F369">
      <formula1>KORIŠTENJEOBJEKATA</formula1>
    </dataValidation>
    <dataValidation type="list" allowBlank="1" showInputMessage="1" showErrorMessage="1" promptTitle="STEČENA STRUČNA SPREMA" prompt="Odabrati stručnu spremu s _x000a_popisa" sqref="D338:D349 D353:D358">
      <formula1>STEČENASTRUČNASPREMA</formula1>
    </dataValidation>
    <dataValidation type="list" allowBlank="1" showInputMessage="1" showErrorMessage="1" error="UPISATI ZADANE VRIJEDNOSTI" prompt="Odabrati status trenera s  popisa" sqref="E338:E349 E353:E358">
      <formula1>STATUSTRENERA</formula1>
    </dataValidation>
    <dataValidation type="list" allowBlank="1" showInputMessage="1" showErrorMessage="1" error="Kliknuti na strelicu  s desne strane i odabrati godinu osnutka" prompt="Kliknuti na strelicu  s desne strane i odabrati godinu osnutka" sqref="D7:F8">
      <formula1>GODINAOSNUTKA</formula1>
    </dataValidation>
    <dataValidation allowBlank="1" showInputMessage="1" showErrorMessage="1" prompt="Upisati točan broj tel. ili mobitela za kontakt" sqref="C20:F20 C28:F28 C24:F24"/>
    <dataValidation allowBlank="1" showInputMessage="1" showErrorMessage="1" prompt="Upisati točne podatke_x000a_" sqref="D10:F11"/>
    <dataValidation type="list" allowBlank="1" showInputMessage="1" showErrorMessage="1" prompt="Odabrati s popisa" sqref="D361:D366">
      <formula1>SS</formula1>
    </dataValidation>
    <dataValidation allowBlank="1" showInputMessage="1" showErrorMessage="1" promptTitle="SELEKCIJA KOJU TRENER VODI" prompt="Upisati selekciju koju navedeni trenira" sqref="C338:C349 C353:C358"/>
    <dataValidation allowBlank="1" showInputMessage="1" showErrorMessage="1" promptTitle="TRENER" prompt="Velikim slovima upisati ime i prezime trenera" sqref="B338:B349 B353:B358"/>
    <dataValidation allowBlank="1" showInputMessage="1" showErrorMessage="1" prompt="Upisati  bruto iznos  mjesečnih primanja trenera" sqref="F338:F349"/>
    <dataValidation type="date" allowBlank="1" showInputMessage="1" showErrorMessage="1" prompt="Upisati datum kojim završava izdato rješenje " sqref="C21:F21 C29:F29 C25:F25">
      <formula1>36526</formula1>
      <formula2>73415</formula2>
    </dataValidation>
    <dataValidation type="list" allowBlank="1" showInputMessage="1" showErrorMessage="1" promptTitle="Vrsta vozila" prompt="Odabrati s popisa" sqref="C371:C372">
      <formula1>vozila</formula1>
    </dataValidation>
    <dataValidation allowBlank="1" showInputMessage="1" showErrorMessage="1" promptTitle="Registracijska oznaka" prompt="Upisati ispravnu reg.oznaku" sqref="F371:F372"/>
    <dataValidation type="whole" allowBlank="1" showInputMessage="1" showErrorMessage="1" promptTitle="Broj vozila" prompt="Upisati broj vozila kojima klub raspolaže" sqref="F370">
      <formula1>0</formula1>
      <formula2>100</formula2>
    </dataValidation>
  </dataValidations>
  <printOptions horizontalCentered="1"/>
  <pageMargins left="0.11811023622047245" right="0.11811023622047245" top="0.6692913385826772" bottom="0.39370078740157483" header="0.39370078740157483" footer="7.874015748031496E-2"/>
  <pageSetup paperSize="9" scale="85" orientation="landscape" r:id="rId1"/>
  <headerFooter>
    <oddHeader>&amp;L&amp;"Arial,Uobičajeno"&amp;9PRIJEDLOG ŠPORTSKOG PROGRAMA KLUBA    &amp;Cobrazac OS-1</oddHeader>
    <oddFooter>&amp;L&amp;"Arial,Uobičajeno"&amp;9PROGRAM JAVNIH POTREBA U ŠPORTU GRADA KAŠTELA</oddFooter>
  </headerFooter>
  <rowBreaks count="10" manualBreakCount="10">
    <brk id="33" max="5" man="1"/>
    <brk id="71" max="5" man="1"/>
    <brk id="109" max="5" man="1"/>
    <brk id="147" max="5" man="1"/>
    <brk id="185" max="5" man="1"/>
    <brk id="222" max="5" man="1"/>
    <brk id="260" max="5" man="1"/>
    <brk id="297" max="5" man="1"/>
    <brk id="334" max="5" man="1"/>
    <brk id="367" max="5" man="1"/>
  </rowBreaks>
  <ignoredErrors>
    <ignoredError sqref="A371:A37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S114"/>
  <sheetViews>
    <sheetView topLeftCell="B1" workbookViewId="0">
      <selection activeCell="T7" sqref="T7"/>
    </sheetView>
  </sheetViews>
  <sheetFormatPr defaultRowHeight="14.4" x14ac:dyDescent="0.3"/>
  <cols>
    <col min="7" max="7" width="49" customWidth="1"/>
    <col min="19" max="19" width="15" customWidth="1"/>
  </cols>
  <sheetData>
    <row r="1" spans="1:19" ht="15" customHeight="1" x14ac:dyDescent="0.3">
      <c r="A1" s="44" t="s">
        <v>1</v>
      </c>
      <c r="B1" s="44" t="s">
        <v>104</v>
      </c>
      <c r="C1" s="44"/>
      <c r="D1" s="44" t="s">
        <v>119</v>
      </c>
      <c r="E1" s="44"/>
      <c r="F1" s="44"/>
      <c r="G1" s="45"/>
      <c r="H1" s="44"/>
      <c r="I1" s="44" t="s">
        <v>92</v>
      </c>
      <c r="J1" s="44"/>
      <c r="K1" s="44" t="s">
        <v>122</v>
      </c>
      <c r="L1" s="44"/>
      <c r="M1" s="44" t="s">
        <v>129</v>
      </c>
      <c r="N1" s="44">
        <v>1940</v>
      </c>
      <c r="O1" s="44">
        <v>1900</v>
      </c>
      <c r="P1" s="44" t="s">
        <v>132</v>
      </c>
      <c r="Q1" s="44">
        <v>1</v>
      </c>
      <c r="R1" s="44"/>
      <c r="S1" s="48" t="s">
        <v>153</v>
      </c>
    </row>
    <row r="2" spans="1:19" ht="15" customHeight="1" x14ac:dyDescent="0.3">
      <c r="A2" s="44" t="s">
        <v>0</v>
      </c>
      <c r="B2" s="44" t="s">
        <v>105</v>
      </c>
      <c r="C2" s="44"/>
      <c r="D2" s="44" t="s">
        <v>115</v>
      </c>
      <c r="E2" s="44"/>
      <c r="F2" s="44"/>
      <c r="G2" s="45"/>
      <c r="H2" s="44"/>
      <c r="I2" s="44" t="s">
        <v>94</v>
      </c>
      <c r="J2" s="44"/>
      <c r="K2" s="44" t="s">
        <v>123</v>
      </c>
      <c r="L2" s="44"/>
      <c r="M2" s="44" t="s">
        <v>130</v>
      </c>
      <c r="N2" s="44">
        <v>1941</v>
      </c>
      <c r="O2" s="44">
        <v>1901</v>
      </c>
      <c r="P2" s="44" t="s">
        <v>133</v>
      </c>
      <c r="Q2" s="44">
        <v>2</v>
      </c>
      <c r="R2" s="44"/>
      <c r="S2" s="48" t="s">
        <v>154</v>
      </c>
    </row>
    <row r="3" spans="1:19" ht="15" customHeight="1" x14ac:dyDescent="0.3">
      <c r="A3" s="44"/>
      <c r="B3" s="44"/>
      <c r="C3" s="44"/>
      <c r="D3" s="44" t="s">
        <v>116</v>
      </c>
      <c r="E3" s="44"/>
      <c r="F3" s="44"/>
      <c r="G3" s="45"/>
      <c r="H3" s="44"/>
      <c r="I3" s="44" t="s">
        <v>95</v>
      </c>
      <c r="J3" s="44"/>
      <c r="K3" s="44" t="s">
        <v>124</v>
      </c>
      <c r="L3" s="44"/>
      <c r="M3" s="44" t="s">
        <v>131</v>
      </c>
      <c r="N3" s="44">
        <v>1942</v>
      </c>
      <c r="O3" s="44">
        <v>1902</v>
      </c>
      <c r="P3" s="44"/>
      <c r="Q3" s="44">
        <v>3</v>
      </c>
      <c r="R3" s="44"/>
      <c r="S3" s="48" t="s">
        <v>155</v>
      </c>
    </row>
    <row r="4" spans="1:19" ht="15" customHeight="1" x14ac:dyDescent="0.3">
      <c r="A4" s="44"/>
      <c r="B4" s="44"/>
      <c r="C4" s="44"/>
      <c r="D4" s="44" t="s">
        <v>117</v>
      </c>
      <c r="E4" s="44"/>
      <c r="F4" s="44"/>
      <c r="G4" s="45"/>
      <c r="H4" s="44"/>
      <c r="I4" s="44" t="s">
        <v>96</v>
      </c>
      <c r="J4" s="44"/>
      <c r="K4" s="44" t="s">
        <v>125</v>
      </c>
      <c r="L4" s="44"/>
      <c r="M4" s="44"/>
      <c r="N4" s="44">
        <v>1943</v>
      </c>
      <c r="O4" s="44">
        <v>1903</v>
      </c>
      <c r="P4" s="44"/>
      <c r="Q4" s="44">
        <v>4</v>
      </c>
      <c r="R4" s="44"/>
      <c r="S4" s="49" t="s">
        <v>152</v>
      </c>
    </row>
    <row r="5" spans="1:19" ht="15" customHeight="1" x14ac:dyDescent="0.3">
      <c r="A5" s="44"/>
      <c r="B5" s="44"/>
      <c r="C5" s="44"/>
      <c r="D5" s="44" t="s">
        <v>118</v>
      </c>
      <c r="E5" s="44"/>
      <c r="F5" s="44"/>
      <c r="G5" s="45"/>
      <c r="H5" s="44"/>
      <c r="I5" s="44" t="s">
        <v>97</v>
      </c>
      <c r="J5" s="44"/>
      <c r="K5" s="44" t="s">
        <v>126</v>
      </c>
      <c r="L5" s="44"/>
      <c r="M5" s="44"/>
      <c r="N5" s="44">
        <v>1944</v>
      </c>
      <c r="O5" s="44">
        <v>1904</v>
      </c>
      <c r="P5" s="44"/>
      <c r="Q5" s="44">
        <v>5</v>
      </c>
      <c r="R5" s="44"/>
      <c r="S5" s="44"/>
    </row>
    <row r="6" spans="1:19" ht="15" customHeight="1" x14ac:dyDescent="0.3">
      <c r="A6" s="44"/>
      <c r="B6" s="44"/>
      <c r="C6" s="44"/>
      <c r="D6" s="44"/>
      <c r="E6" s="44"/>
      <c r="F6" s="44"/>
      <c r="G6" s="44"/>
      <c r="H6" s="44"/>
      <c r="I6" s="44" t="s">
        <v>98</v>
      </c>
      <c r="J6" s="44"/>
      <c r="K6" s="44" t="s">
        <v>127</v>
      </c>
      <c r="L6" s="44"/>
      <c r="M6" s="44"/>
      <c r="N6" s="44">
        <v>1945</v>
      </c>
      <c r="O6" s="44">
        <v>1905</v>
      </c>
      <c r="P6" s="44"/>
      <c r="Q6" s="44">
        <v>6</v>
      </c>
      <c r="R6" s="44"/>
      <c r="S6" s="44"/>
    </row>
    <row r="7" spans="1:19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>
        <v>1946</v>
      </c>
      <c r="O7" s="44">
        <v>1906</v>
      </c>
      <c r="P7" s="44"/>
      <c r="Q7" s="44">
        <v>7</v>
      </c>
      <c r="R7" s="44"/>
      <c r="S7" s="44"/>
    </row>
    <row r="8" spans="1:19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>
        <v>1947</v>
      </c>
      <c r="O8" s="44">
        <v>1907</v>
      </c>
      <c r="P8" s="44"/>
      <c r="Q8" s="44">
        <v>8</v>
      </c>
      <c r="R8" s="44"/>
      <c r="S8" s="44"/>
    </row>
    <row r="9" spans="1:19" x14ac:dyDescent="0.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>
        <v>1948</v>
      </c>
      <c r="O9" s="44">
        <v>1908</v>
      </c>
      <c r="P9" s="44"/>
      <c r="Q9" s="44">
        <v>9</v>
      </c>
      <c r="R9" s="44"/>
      <c r="S9" s="44"/>
    </row>
    <row r="10" spans="1:19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>
        <v>1949</v>
      </c>
      <c r="O10" s="44">
        <v>1909</v>
      </c>
      <c r="P10" s="44"/>
      <c r="Q10" s="44">
        <v>10</v>
      </c>
      <c r="R10" s="44"/>
      <c r="S10" s="44"/>
    </row>
    <row r="11" spans="1:19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>
        <v>1950</v>
      </c>
      <c r="O11" s="44">
        <v>1910</v>
      </c>
      <c r="P11" s="44"/>
      <c r="Q11" s="44">
        <v>11</v>
      </c>
      <c r="R11" s="44"/>
      <c r="S11" s="44"/>
    </row>
    <row r="12" spans="1:19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>
        <v>1951</v>
      </c>
      <c r="O12" s="44">
        <v>1911</v>
      </c>
      <c r="P12" s="44"/>
      <c r="Q12" s="44">
        <v>12</v>
      </c>
      <c r="R12" s="44"/>
      <c r="S12" s="44"/>
    </row>
    <row r="13" spans="1:19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>
        <v>1952</v>
      </c>
      <c r="O13" s="44">
        <v>1912</v>
      </c>
      <c r="P13" s="44"/>
      <c r="Q13" s="44">
        <v>13</v>
      </c>
      <c r="R13" s="44"/>
      <c r="S13" s="44"/>
    </row>
    <row r="14" spans="1:19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>
        <v>1953</v>
      </c>
      <c r="O14" s="44">
        <v>1913</v>
      </c>
      <c r="P14" s="44"/>
      <c r="Q14" s="44">
        <v>14</v>
      </c>
      <c r="R14" s="44"/>
      <c r="S14" s="44"/>
    </row>
    <row r="15" spans="1:19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v>1954</v>
      </c>
      <c r="O15" s="44">
        <v>1914</v>
      </c>
      <c r="P15" s="44"/>
      <c r="Q15" s="44">
        <v>15</v>
      </c>
      <c r="R15" s="44"/>
      <c r="S15" s="44"/>
    </row>
    <row r="16" spans="1:19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>
        <v>1955</v>
      </c>
      <c r="O16" s="44">
        <v>1915</v>
      </c>
      <c r="P16" s="44"/>
      <c r="Q16" s="44">
        <v>16</v>
      </c>
      <c r="R16" s="44"/>
      <c r="S16" s="44"/>
    </row>
    <row r="17" spans="1:19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>
        <v>1956</v>
      </c>
      <c r="O17" s="44">
        <v>1916</v>
      </c>
      <c r="P17" s="44"/>
      <c r="Q17" s="44">
        <v>17</v>
      </c>
      <c r="R17" s="44"/>
      <c r="S17" s="44"/>
    </row>
    <row r="18" spans="1:19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>
        <v>1957</v>
      </c>
      <c r="O18" s="44">
        <v>1917</v>
      </c>
      <c r="P18" s="44"/>
      <c r="Q18" s="44">
        <v>18</v>
      </c>
      <c r="R18" s="44"/>
      <c r="S18" s="44"/>
    </row>
    <row r="19" spans="1:19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>
        <v>1958</v>
      </c>
      <c r="O19" s="44">
        <v>1918</v>
      </c>
      <c r="P19" s="44"/>
      <c r="Q19" s="44">
        <v>19</v>
      </c>
      <c r="R19" s="44"/>
      <c r="S19" s="44"/>
    </row>
    <row r="20" spans="1:19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>
        <v>1959</v>
      </c>
      <c r="O20" s="44">
        <v>1919</v>
      </c>
      <c r="P20" s="44"/>
      <c r="Q20" s="44">
        <v>20</v>
      </c>
      <c r="R20" s="44"/>
      <c r="S20" s="44"/>
    </row>
    <row r="21" spans="1:19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>
        <v>1960</v>
      </c>
      <c r="O21" s="44">
        <v>1920</v>
      </c>
      <c r="P21" s="44"/>
      <c r="Q21" s="44">
        <v>21</v>
      </c>
      <c r="R21" s="44"/>
      <c r="S21" s="44"/>
    </row>
    <row r="22" spans="1:19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>
        <v>1961</v>
      </c>
      <c r="O22" s="44">
        <v>1921</v>
      </c>
      <c r="P22" s="44"/>
      <c r="Q22" s="44"/>
      <c r="R22" s="44"/>
      <c r="S22" s="44"/>
    </row>
    <row r="23" spans="1:19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>
        <v>1962</v>
      </c>
      <c r="O23" s="44">
        <v>1922</v>
      </c>
      <c r="P23" s="44"/>
      <c r="Q23" s="44"/>
      <c r="R23" s="44"/>
      <c r="S23" s="44"/>
    </row>
    <row r="24" spans="1:19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>
        <v>1963</v>
      </c>
      <c r="O24" s="44">
        <v>1923</v>
      </c>
      <c r="P24" s="44"/>
      <c r="Q24" s="44"/>
      <c r="R24" s="44"/>
      <c r="S24" s="44"/>
    </row>
    <row r="25" spans="1:19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>
        <v>1964</v>
      </c>
      <c r="O25" s="44">
        <v>1924</v>
      </c>
      <c r="P25" s="44"/>
      <c r="Q25" s="44"/>
      <c r="R25" s="44"/>
      <c r="S25" s="44"/>
    </row>
    <row r="26" spans="1:19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>
        <v>1965</v>
      </c>
      <c r="O26" s="44">
        <v>1925</v>
      </c>
      <c r="P26" s="44"/>
      <c r="Q26" s="44"/>
      <c r="R26" s="44"/>
      <c r="S26" s="44"/>
    </row>
    <row r="27" spans="1:19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v>1966</v>
      </c>
      <c r="O27" s="44">
        <v>1926</v>
      </c>
      <c r="P27" s="44"/>
      <c r="Q27" s="44"/>
      <c r="R27" s="44"/>
      <c r="S27" s="44"/>
    </row>
    <row r="28" spans="1:19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v>1967</v>
      </c>
      <c r="O28" s="44">
        <v>1927</v>
      </c>
      <c r="P28" s="44"/>
      <c r="Q28" s="44"/>
      <c r="R28" s="44"/>
      <c r="S28" s="44"/>
    </row>
    <row r="29" spans="1:19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>
        <v>1968</v>
      </c>
      <c r="O29" s="44">
        <v>1928</v>
      </c>
      <c r="P29" s="44"/>
      <c r="Q29" s="44"/>
      <c r="R29" s="44"/>
      <c r="S29" s="44"/>
    </row>
    <row r="30" spans="1:19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>
        <v>1969</v>
      </c>
      <c r="O30" s="44">
        <v>1929</v>
      </c>
      <c r="P30" s="44"/>
      <c r="Q30" s="44"/>
      <c r="R30" s="44"/>
      <c r="S30" s="44"/>
    </row>
    <row r="31" spans="1:19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v>1970</v>
      </c>
      <c r="O31" s="44">
        <v>1930</v>
      </c>
      <c r="P31" s="44"/>
      <c r="Q31" s="44"/>
      <c r="R31" s="44"/>
      <c r="S31" s="44"/>
    </row>
    <row r="32" spans="1:19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>
        <v>1971</v>
      </c>
      <c r="O32" s="44">
        <v>1931</v>
      </c>
      <c r="P32" s="44"/>
      <c r="Q32" s="44"/>
      <c r="R32" s="44"/>
      <c r="S32" s="44"/>
    </row>
    <row r="33" spans="1:19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>
        <v>1972</v>
      </c>
      <c r="O33" s="44">
        <v>1932</v>
      </c>
      <c r="P33" s="44"/>
      <c r="Q33" s="44"/>
      <c r="R33" s="44"/>
      <c r="S33" s="44"/>
    </row>
    <row r="34" spans="1:19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>
        <v>1973</v>
      </c>
      <c r="O34" s="44">
        <v>1933</v>
      </c>
      <c r="P34" s="44"/>
      <c r="Q34" s="44"/>
      <c r="R34" s="44"/>
      <c r="S34" s="44"/>
    </row>
    <row r="35" spans="1:19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>
        <v>1974</v>
      </c>
      <c r="O35" s="44">
        <v>1934</v>
      </c>
      <c r="P35" s="44"/>
      <c r="Q35" s="44"/>
      <c r="R35" s="44"/>
      <c r="S35" s="44"/>
    </row>
    <row r="36" spans="1:19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>
        <v>1975</v>
      </c>
      <c r="O36" s="44">
        <v>1935</v>
      </c>
      <c r="P36" s="44"/>
      <c r="Q36" s="44"/>
      <c r="R36" s="44"/>
      <c r="S36" s="44"/>
    </row>
    <row r="37" spans="1:19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>
        <v>1976</v>
      </c>
      <c r="O37" s="44">
        <v>1936</v>
      </c>
      <c r="P37" s="44"/>
      <c r="Q37" s="44"/>
      <c r="R37" s="44"/>
      <c r="S37" s="44"/>
    </row>
    <row r="38" spans="1:19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>
        <v>1977</v>
      </c>
      <c r="O38" s="44">
        <v>1937</v>
      </c>
      <c r="P38" s="44"/>
      <c r="Q38" s="44"/>
      <c r="R38" s="44"/>
      <c r="S38" s="44"/>
    </row>
    <row r="39" spans="1:19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>
        <v>1978</v>
      </c>
      <c r="O39" s="44">
        <v>1938</v>
      </c>
      <c r="P39" s="44"/>
      <c r="Q39" s="44"/>
      <c r="R39" s="44"/>
      <c r="S39" s="44"/>
    </row>
    <row r="40" spans="1:19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>
        <v>1979</v>
      </c>
      <c r="O40" s="44">
        <v>1939</v>
      </c>
      <c r="P40" s="44"/>
      <c r="Q40" s="44"/>
      <c r="R40" s="44"/>
      <c r="S40" s="44"/>
    </row>
    <row r="41" spans="1:19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>
        <v>1980</v>
      </c>
      <c r="O41" s="44">
        <v>1940</v>
      </c>
      <c r="P41" s="44"/>
      <c r="Q41" s="44"/>
      <c r="R41" s="44"/>
      <c r="S41" s="44"/>
    </row>
    <row r="42" spans="1:19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>
        <v>1981</v>
      </c>
      <c r="O42" s="44">
        <v>1941</v>
      </c>
      <c r="P42" s="44"/>
      <c r="Q42" s="44"/>
      <c r="R42" s="44"/>
      <c r="S42" s="44"/>
    </row>
    <row r="43" spans="1:19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>
        <v>1982</v>
      </c>
      <c r="O43" s="44">
        <v>1942</v>
      </c>
      <c r="P43" s="44"/>
      <c r="Q43" s="44"/>
      <c r="R43" s="44"/>
      <c r="S43" s="44"/>
    </row>
    <row r="44" spans="1:19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>
        <v>1983</v>
      </c>
      <c r="O44" s="44">
        <v>1943</v>
      </c>
      <c r="P44" s="44"/>
      <c r="Q44" s="44"/>
      <c r="R44" s="44"/>
      <c r="S44" s="44"/>
    </row>
    <row r="45" spans="1:19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>
        <v>1984</v>
      </c>
      <c r="O45" s="44">
        <v>1944</v>
      </c>
      <c r="P45" s="44"/>
      <c r="Q45" s="44"/>
      <c r="R45" s="44"/>
      <c r="S45" s="44"/>
    </row>
    <row r="46" spans="1:19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>
        <v>1985</v>
      </c>
      <c r="O46" s="44">
        <v>1945</v>
      </c>
      <c r="P46" s="44"/>
      <c r="Q46" s="44"/>
      <c r="R46" s="44"/>
      <c r="S46" s="44"/>
    </row>
    <row r="47" spans="1:19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>
        <v>1986</v>
      </c>
      <c r="O47" s="44">
        <v>1946</v>
      </c>
      <c r="P47" s="44"/>
      <c r="Q47" s="44"/>
      <c r="R47" s="44"/>
      <c r="S47" s="44"/>
    </row>
    <row r="48" spans="1:19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>
        <v>1987</v>
      </c>
      <c r="O48" s="44">
        <v>1947</v>
      </c>
      <c r="P48" s="44"/>
      <c r="Q48" s="44"/>
      <c r="R48" s="44"/>
      <c r="S48" s="44"/>
    </row>
    <row r="49" spans="1:19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>
        <v>1988</v>
      </c>
      <c r="O49" s="44">
        <v>1948</v>
      </c>
      <c r="P49" s="44"/>
      <c r="Q49" s="44"/>
      <c r="R49" s="44"/>
      <c r="S49" s="44"/>
    </row>
    <row r="50" spans="1:19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>
        <v>1989</v>
      </c>
      <c r="O50" s="44">
        <v>1949</v>
      </c>
      <c r="P50" s="44"/>
      <c r="Q50" s="44"/>
      <c r="R50" s="44"/>
      <c r="S50" s="44"/>
    </row>
    <row r="51" spans="1:19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>
        <v>1990</v>
      </c>
      <c r="O51" s="44">
        <v>1950</v>
      </c>
      <c r="P51" s="44"/>
      <c r="Q51" s="44"/>
      <c r="R51" s="44"/>
      <c r="S51" s="44"/>
    </row>
    <row r="52" spans="1:19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>
        <v>1991</v>
      </c>
      <c r="O52" s="44">
        <v>1951</v>
      </c>
      <c r="P52" s="44"/>
      <c r="Q52" s="44"/>
      <c r="R52" s="44"/>
      <c r="S52" s="44"/>
    </row>
    <row r="53" spans="1:19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>
        <v>1992</v>
      </c>
      <c r="O53" s="44">
        <v>1952</v>
      </c>
      <c r="P53" s="44"/>
      <c r="Q53" s="44"/>
      <c r="R53" s="44"/>
      <c r="S53" s="44"/>
    </row>
    <row r="54" spans="1:19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>
        <v>1993</v>
      </c>
      <c r="O54" s="44">
        <v>1953</v>
      </c>
      <c r="P54" s="44"/>
      <c r="Q54" s="44"/>
      <c r="R54" s="44"/>
      <c r="S54" s="44"/>
    </row>
    <row r="55" spans="1:19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>
        <v>1994</v>
      </c>
      <c r="O55" s="44">
        <v>1954</v>
      </c>
      <c r="P55" s="44"/>
      <c r="Q55" s="44"/>
      <c r="R55" s="44"/>
      <c r="S55" s="44"/>
    </row>
    <row r="56" spans="1:19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>
        <v>1995</v>
      </c>
      <c r="O56" s="44">
        <v>1955</v>
      </c>
      <c r="P56" s="44"/>
      <c r="Q56" s="44"/>
      <c r="R56" s="44"/>
      <c r="S56" s="44"/>
    </row>
    <row r="57" spans="1:19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>
        <v>1996</v>
      </c>
      <c r="O57" s="44">
        <v>1956</v>
      </c>
      <c r="P57" s="44"/>
      <c r="Q57" s="44"/>
      <c r="R57" s="44"/>
      <c r="S57" s="44"/>
    </row>
    <row r="58" spans="1:19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>
        <v>1997</v>
      </c>
      <c r="O58" s="44">
        <v>1957</v>
      </c>
      <c r="P58" s="44"/>
      <c r="Q58" s="44"/>
      <c r="R58" s="44"/>
      <c r="S58" s="44"/>
    </row>
    <row r="59" spans="1:19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>
        <v>1998</v>
      </c>
      <c r="O59" s="44">
        <v>1958</v>
      </c>
      <c r="P59" s="44"/>
      <c r="Q59" s="44"/>
      <c r="R59" s="44"/>
      <c r="S59" s="44"/>
    </row>
    <row r="60" spans="1:19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>
        <v>1999</v>
      </c>
      <c r="O60" s="44">
        <v>1959</v>
      </c>
      <c r="P60" s="44"/>
      <c r="Q60" s="44"/>
      <c r="R60" s="44"/>
      <c r="S60" s="44"/>
    </row>
    <row r="61" spans="1:19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>
        <v>2000</v>
      </c>
      <c r="O61" s="44">
        <v>1960</v>
      </c>
      <c r="P61" s="44"/>
      <c r="Q61" s="44"/>
      <c r="R61" s="44"/>
      <c r="S61" s="44"/>
    </row>
    <row r="62" spans="1:19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>
        <v>2001</v>
      </c>
      <c r="O62" s="44">
        <v>1961</v>
      </c>
      <c r="P62" s="44"/>
      <c r="Q62" s="44"/>
      <c r="R62" s="44"/>
      <c r="S62" s="44"/>
    </row>
    <row r="63" spans="1:19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>
        <v>2002</v>
      </c>
      <c r="O63" s="44">
        <v>1962</v>
      </c>
      <c r="P63" s="44"/>
      <c r="Q63" s="44"/>
      <c r="R63" s="44"/>
      <c r="S63" s="44"/>
    </row>
    <row r="64" spans="1:19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>
        <v>2003</v>
      </c>
      <c r="O64" s="44">
        <v>1963</v>
      </c>
      <c r="P64" s="44"/>
      <c r="Q64" s="44"/>
      <c r="R64" s="44"/>
      <c r="S64" s="44"/>
    </row>
    <row r="65" spans="1:19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>
        <v>2004</v>
      </c>
      <c r="O65" s="44">
        <v>1964</v>
      </c>
      <c r="P65" s="44"/>
      <c r="Q65" s="44"/>
      <c r="R65" s="44"/>
      <c r="S65" s="44"/>
    </row>
    <row r="66" spans="1:19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>
        <v>2005</v>
      </c>
      <c r="O66" s="44">
        <v>1965</v>
      </c>
      <c r="P66" s="44"/>
      <c r="Q66" s="44"/>
      <c r="R66" s="44"/>
      <c r="S66" s="44"/>
    </row>
    <row r="67" spans="1:19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>
        <v>2006</v>
      </c>
      <c r="O67" s="44">
        <v>1966</v>
      </c>
      <c r="P67" s="44"/>
      <c r="Q67" s="44"/>
      <c r="R67" s="44"/>
      <c r="S67" s="44"/>
    </row>
    <row r="68" spans="1:19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>
        <v>2007</v>
      </c>
      <c r="O68" s="44">
        <v>1967</v>
      </c>
      <c r="P68" s="44"/>
      <c r="Q68" s="44"/>
      <c r="R68" s="44"/>
      <c r="S68" s="44"/>
    </row>
    <row r="69" spans="1:19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>
        <v>2008</v>
      </c>
      <c r="O69" s="44">
        <v>1968</v>
      </c>
      <c r="P69" s="44"/>
      <c r="Q69" s="44"/>
      <c r="R69" s="44"/>
      <c r="S69" s="44"/>
    </row>
    <row r="70" spans="1:19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>
        <v>1969</v>
      </c>
      <c r="P70" s="44"/>
      <c r="Q70" s="44"/>
      <c r="R70" s="44"/>
      <c r="S70" s="44"/>
    </row>
    <row r="71" spans="1:19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>
        <v>1970</v>
      </c>
      <c r="P71" s="44"/>
      <c r="Q71" s="44"/>
      <c r="R71" s="44"/>
      <c r="S71" s="44"/>
    </row>
    <row r="72" spans="1:19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>
        <v>1971</v>
      </c>
      <c r="P72" s="44"/>
      <c r="Q72" s="44"/>
      <c r="R72" s="44"/>
      <c r="S72" s="44"/>
    </row>
    <row r="73" spans="1:19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>
        <v>1972</v>
      </c>
      <c r="P73" s="44"/>
      <c r="Q73" s="44"/>
      <c r="R73" s="44"/>
      <c r="S73" s="44"/>
    </row>
    <row r="74" spans="1:19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>
        <v>1973</v>
      </c>
      <c r="P74" s="44"/>
      <c r="Q74" s="44"/>
      <c r="R74" s="44"/>
      <c r="S74" s="44"/>
    </row>
    <row r="75" spans="1:19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>
        <v>1974</v>
      </c>
      <c r="P75" s="44"/>
      <c r="Q75" s="44"/>
      <c r="R75" s="44"/>
      <c r="S75" s="44"/>
    </row>
    <row r="76" spans="1:19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>
        <v>1975</v>
      </c>
      <c r="P76" s="44"/>
      <c r="Q76" s="44"/>
      <c r="R76" s="44"/>
      <c r="S76" s="44"/>
    </row>
    <row r="77" spans="1:19" x14ac:dyDescent="0.3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>
        <v>1976</v>
      </c>
      <c r="P77" s="44"/>
      <c r="Q77" s="44"/>
      <c r="R77" s="44"/>
      <c r="S77" s="44"/>
    </row>
    <row r="78" spans="1:19" x14ac:dyDescent="0.3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>
        <v>1977</v>
      </c>
      <c r="P78" s="44"/>
      <c r="Q78" s="44"/>
      <c r="R78" s="44"/>
      <c r="S78" s="44"/>
    </row>
    <row r="79" spans="1:19" x14ac:dyDescent="0.3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>
        <v>1978</v>
      </c>
      <c r="P79" s="44"/>
      <c r="Q79" s="44"/>
      <c r="R79" s="44"/>
      <c r="S79" s="44"/>
    </row>
    <row r="80" spans="1:19" x14ac:dyDescent="0.3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>
        <v>1979</v>
      </c>
      <c r="P80" s="44"/>
      <c r="Q80" s="44"/>
      <c r="R80" s="44"/>
      <c r="S80" s="44"/>
    </row>
    <row r="81" spans="1:19" x14ac:dyDescent="0.3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>
        <v>1980</v>
      </c>
      <c r="P81" s="44"/>
      <c r="Q81" s="44"/>
      <c r="R81" s="44"/>
      <c r="S81" s="44"/>
    </row>
    <row r="82" spans="1:19" x14ac:dyDescent="0.3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>
        <v>1981</v>
      </c>
      <c r="P82" s="44"/>
      <c r="Q82" s="44"/>
      <c r="R82" s="44"/>
      <c r="S82" s="44"/>
    </row>
    <row r="83" spans="1:19" x14ac:dyDescent="0.3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>
        <v>1982</v>
      </c>
      <c r="P83" s="44"/>
      <c r="Q83" s="44"/>
      <c r="R83" s="44"/>
      <c r="S83" s="44"/>
    </row>
    <row r="84" spans="1:19" x14ac:dyDescent="0.3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>
        <v>1983</v>
      </c>
      <c r="P84" s="44"/>
      <c r="Q84" s="44"/>
      <c r="R84" s="44"/>
      <c r="S84" s="44"/>
    </row>
    <row r="85" spans="1:19" x14ac:dyDescent="0.3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>
        <v>1984</v>
      </c>
      <c r="P85" s="44"/>
      <c r="Q85" s="44"/>
      <c r="R85" s="44"/>
      <c r="S85" s="44"/>
    </row>
    <row r="86" spans="1:19" x14ac:dyDescent="0.3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>
        <v>1985</v>
      </c>
      <c r="P86" s="44"/>
      <c r="Q86" s="44"/>
      <c r="R86" s="44"/>
      <c r="S86" s="44"/>
    </row>
    <row r="87" spans="1:19" x14ac:dyDescent="0.3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>
        <v>1986</v>
      </c>
      <c r="P87" s="44"/>
      <c r="Q87" s="44"/>
      <c r="R87" s="44"/>
      <c r="S87" s="44"/>
    </row>
    <row r="88" spans="1:19" x14ac:dyDescent="0.3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>
        <v>1987</v>
      </c>
      <c r="P88" s="44"/>
      <c r="Q88" s="44"/>
      <c r="R88" s="44"/>
      <c r="S88" s="44"/>
    </row>
    <row r="89" spans="1:19" x14ac:dyDescent="0.3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>
        <v>1988</v>
      </c>
      <c r="P89" s="44"/>
      <c r="Q89" s="44"/>
      <c r="R89" s="44"/>
      <c r="S89" s="44"/>
    </row>
    <row r="90" spans="1:19" x14ac:dyDescent="0.3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>
        <v>1989</v>
      </c>
      <c r="P90" s="44"/>
      <c r="Q90" s="44"/>
      <c r="R90" s="44"/>
      <c r="S90" s="44"/>
    </row>
    <row r="91" spans="1:19" x14ac:dyDescent="0.3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>
        <v>1990</v>
      </c>
      <c r="P91" s="44"/>
      <c r="Q91" s="44"/>
      <c r="R91" s="44"/>
      <c r="S91" s="44"/>
    </row>
    <row r="92" spans="1:19" x14ac:dyDescent="0.3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>
        <v>1991</v>
      </c>
      <c r="P92" s="44"/>
      <c r="Q92" s="44"/>
      <c r="R92" s="44"/>
      <c r="S92" s="44"/>
    </row>
    <row r="93" spans="1:19" x14ac:dyDescent="0.3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>
        <v>1992</v>
      </c>
      <c r="P93" s="44"/>
      <c r="Q93" s="44"/>
      <c r="R93" s="44"/>
      <c r="S93" s="44"/>
    </row>
    <row r="94" spans="1:19" x14ac:dyDescent="0.3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>
        <v>1993</v>
      </c>
      <c r="P94" s="44"/>
      <c r="Q94" s="44"/>
      <c r="R94" s="44"/>
      <c r="S94" s="44"/>
    </row>
    <row r="95" spans="1:19" x14ac:dyDescent="0.3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>
        <v>1994</v>
      </c>
      <c r="P95" s="44"/>
      <c r="Q95" s="44"/>
      <c r="R95" s="44"/>
      <c r="S95" s="44"/>
    </row>
    <row r="96" spans="1:19" x14ac:dyDescent="0.3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>
        <v>1995</v>
      </c>
      <c r="P96" s="44"/>
      <c r="Q96" s="44"/>
      <c r="R96" s="44"/>
      <c r="S96" s="44"/>
    </row>
    <row r="97" spans="1:19" x14ac:dyDescent="0.3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>
        <v>1996</v>
      </c>
      <c r="P97" s="44"/>
      <c r="Q97" s="44"/>
      <c r="R97" s="44"/>
      <c r="S97" s="44"/>
    </row>
    <row r="98" spans="1:19" x14ac:dyDescent="0.3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>
        <v>1997</v>
      </c>
      <c r="P98" s="44"/>
      <c r="Q98" s="44"/>
      <c r="R98" s="44"/>
      <c r="S98" s="44"/>
    </row>
    <row r="99" spans="1:19" x14ac:dyDescent="0.3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>
        <v>1998</v>
      </c>
      <c r="P99" s="44"/>
      <c r="Q99" s="44"/>
      <c r="R99" s="44"/>
      <c r="S99" s="44"/>
    </row>
    <row r="100" spans="1:19" x14ac:dyDescent="0.3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>
        <v>1999</v>
      </c>
      <c r="P100" s="44"/>
      <c r="Q100" s="44"/>
      <c r="R100" s="44"/>
      <c r="S100" s="44"/>
    </row>
    <row r="101" spans="1:19" x14ac:dyDescent="0.3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>
        <v>2000</v>
      </c>
      <c r="P101" s="44"/>
      <c r="Q101" s="44"/>
      <c r="R101" s="44"/>
      <c r="S101" s="44"/>
    </row>
    <row r="102" spans="1:19" x14ac:dyDescent="0.3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>
        <v>2001</v>
      </c>
      <c r="P102" s="44"/>
      <c r="Q102" s="44"/>
      <c r="R102" s="44"/>
      <c r="S102" s="44"/>
    </row>
    <row r="103" spans="1:19" x14ac:dyDescent="0.3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>
        <v>2002</v>
      </c>
      <c r="P103" s="44"/>
      <c r="Q103" s="44"/>
      <c r="R103" s="44"/>
      <c r="S103" s="44"/>
    </row>
    <row r="104" spans="1:19" x14ac:dyDescent="0.3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>
        <v>2003</v>
      </c>
      <c r="P104" s="44"/>
      <c r="Q104" s="44"/>
      <c r="R104" s="44"/>
      <c r="S104" s="44"/>
    </row>
    <row r="105" spans="1:19" x14ac:dyDescent="0.3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>
        <v>2004</v>
      </c>
      <c r="P105" s="44"/>
      <c r="Q105" s="44"/>
      <c r="R105" s="44"/>
      <c r="S105" s="44"/>
    </row>
    <row r="106" spans="1:19" x14ac:dyDescent="0.3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>
        <v>2005</v>
      </c>
      <c r="P106" s="44"/>
      <c r="Q106" s="44"/>
      <c r="R106" s="44"/>
      <c r="S106" s="44"/>
    </row>
    <row r="107" spans="1:19" x14ac:dyDescent="0.3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>
        <v>2006</v>
      </c>
      <c r="P107" s="44"/>
      <c r="Q107" s="44"/>
      <c r="R107" s="44"/>
      <c r="S107" s="44"/>
    </row>
    <row r="108" spans="1:19" x14ac:dyDescent="0.3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>
        <v>2007</v>
      </c>
      <c r="P108" s="44"/>
      <c r="Q108" s="44"/>
      <c r="R108" s="44"/>
      <c r="S108" s="44"/>
    </row>
    <row r="109" spans="1:19" x14ac:dyDescent="0.3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>
        <v>2008</v>
      </c>
      <c r="P109" s="44"/>
      <c r="Q109" s="44"/>
      <c r="R109" s="44"/>
      <c r="S109" s="44"/>
    </row>
    <row r="110" spans="1:19" x14ac:dyDescent="0.3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>
        <v>2009</v>
      </c>
      <c r="P110" s="44"/>
      <c r="Q110" s="44"/>
      <c r="R110" s="44"/>
    </row>
    <row r="111" spans="1:19" x14ac:dyDescent="0.3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>
        <v>2010</v>
      </c>
      <c r="P111" s="44"/>
      <c r="Q111" s="44"/>
      <c r="R111" s="44"/>
    </row>
    <row r="112" spans="1:19" x14ac:dyDescent="0.3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>
        <v>2011</v>
      </c>
      <c r="P112" s="44"/>
      <c r="Q112" s="44"/>
      <c r="R112" s="44"/>
    </row>
    <row r="113" spans="1:18" x14ac:dyDescent="0.3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>
        <v>2012</v>
      </c>
      <c r="P113" s="44"/>
      <c r="Q113" s="44"/>
      <c r="R113" s="44"/>
    </row>
    <row r="114" spans="1:18" x14ac:dyDescent="0.3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>
        <v>2013</v>
      </c>
      <c r="P114" s="44"/>
      <c r="Q114" s="44"/>
      <c r="R114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3" workbookViewId="0">
      <selection activeCell="M14" sqref="M14"/>
    </sheetView>
  </sheetViews>
  <sheetFormatPr defaultRowHeight="14.4" x14ac:dyDescent="0.3"/>
  <cols>
    <col min="2" max="2" width="21.5546875" customWidth="1"/>
    <col min="5" max="5" width="14.88671875" customWidth="1"/>
    <col min="6" max="6" width="15.109375" customWidth="1"/>
    <col min="7" max="7" width="12.109375" customWidth="1"/>
  </cols>
  <sheetData>
    <row r="1" spans="1:7" s="14" customFormat="1" ht="39" customHeight="1" x14ac:dyDescent="0.3">
      <c r="A1" s="146" t="str">
        <f>T('OBRAZAC OS-1'!D5)</f>
        <v/>
      </c>
      <c r="B1" s="147"/>
      <c r="C1" s="147"/>
      <c r="D1" s="147"/>
      <c r="E1" s="147"/>
      <c r="F1" s="147"/>
      <c r="G1" s="148"/>
    </row>
    <row r="2" spans="1:7" s="5" customFormat="1" ht="30" customHeight="1" x14ac:dyDescent="0.3">
      <c r="A2" s="144" t="s">
        <v>140</v>
      </c>
      <c r="B2" s="145"/>
      <c r="C2" s="145"/>
      <c r="D2" s="145"/>
      <c r="E2" s="145"/>
      <c r="F2" s="145"/>
      <c r="G2" s="149"/>
    </row>
    <row r="3" spans="1:7" s="5" customFormat="1" ht="27.9" customHeight="1" x14ac:dyDescent="0.3">
      <c r="A3" s="26" t="s">
        <v>4</v>
      </c>
      <c r="B3" s="27" t="s">
        <v>82</v>
      </c>
      <c r="C3" s="28" t="s">
        <v>0</v>
      </c>
      <c r="D3" s="28" t="s">
        <v>1</v>
      </c>
      <c r="E3" s="26" t="s">
        <v>100</v>
      </c>
      <c r="F3" s="26" t="s">
        <v>128</v>
      </c>
      <c r="G3" s="28" t="s">
        <v>2</v>
      </c>
    </row>
    <row r="4" spans="1:7" s="5" customFormat="1" ht="27.9" customHeight="1" x14ac:dyDescent="0.3">
      <c r="A4" s="26" t="s">
        <v>5</v>
      </c>
      <c r="B4" s="29" t="s">
        <v>83</v>
      </c>
      <c r="C4" s="47" t="e">
        <f>COUNTIF('OBRAZAC OS-1'!#REF!,"M*")</f>
        <v>#REF!</v>
      </c>
      <c r="D4" s="47" t="e">
        <f>COUNTIF('OBRAZAC OS-1'!#REF!,"Ž*")</f>
        <v>#REF!</v>
      </c>
      <c r="E4" s="30">
        <f>COUNTA('OBRAZAC OS-1'!#REF!)</f>
        <v>1</v>
      </c>
      <c r="F4" s="39" t="e">
        <f>COUNTIF('OBRAZAC OS-1'!#REF!,"&lt;&gt;")-COUNTIF('OBRAZAC OS-1'!#REF!,"&lt;&gt;")</f>
        <v>#REF!</v>
      </c>
      <c r="G4" s="42" t="e">
        <f>SUM(E4+F4)</f>
        <v>#REF!</v>
      </c>
    </row>
    <row r="5" spans="1:7" s="5" customFormat="1" ht="27.9" customHeight="1" x14ac:dyDescent="0.3">
      <c r="A5" s="26" t="s">
        <v>6</v>
      </c>
      <c r="B5" s="29" t="s">
        <v>84</v>
      </c>
      <c r="C5" s="47" t="e">
        <f>COUNTIF('OBRAZAC OS-1'!#REF!,"M*")</f>
        <v>#REF!</v>
      </c>
      <c r="D5" s="47" t="e">
        <f>COUNTIF('OBRAZAC OS-1'!#REF!,"Ž*")</f>
        <v>#REF!</v>
      </c>
      <c r="E5" s="30">
        <f>COUNTA('OBRAZAC OS-1'!#REF!)</f>
        <v>1</v>
      </c>
      <c r="F5" s="39" t="e">
        <f>COUNTIF('OBRAZAC OS-1'!#REF!,"&lt;&gt;")-COUNTIF('OBRAZAC OS-1'!#REF!,"&lt;&gt;")</f>
        <v>#REF!</v>
      </c>
      <c r="G5" s="42" t="e">
        <f>SUM(E5:F5)</f>
        <v>#REF!</v>
      </c>
    </row>
    <row r="6" spans="1:7" s="5" customFormat="1" ht="27.9" customHeight="1" x14ac:dyDescent="0.3">
      <c r="A6" s="26" t="s">
        <v>7</v>
      </c>
      <c r="B6" s="29" t="s">
        <v>85</v>
      </c>
      <c r="C6" s="47" t="e">
        <f>COUNTIF('OBRAZAC OS-1'!#REF!,"M+")</f>
        <v>#REF!</v>
      </c>
      <c r="D6" s="47" t="e">
        <f>COUNTIF('OBRAZAC OS-1'!#REF!,"Ž*")</f>
        <v>#REF!</v>
      </c>
      <c r="E6" s="30">
        <f>COUNTA('OBRAZAC OS-1'!#REF!)</f>
        <v>1</v>
      </c>
      <c r="F6" s="39" t="e">
        <f>COUNTIF('OBRAZAC OS-1'!#REF!,"&lt;&gt;")-COUNTIF('OBRAZAC OS-1'!#REF!,"&lt;&gt;")</f>
        <v>#REF!</v>
      </c>
      <c r="G6" s="42" t="e">
        <f>SUM(E6:F6)</f>
        <v>#REF!</v>
      </c>
    </row>
    <row r="7" spans="1:7" s="5" customFormat="1" ht="27.9" customHeight="1" x14ac:dyDescent="0.3">
      <c r="A7" s="26" t="s">
        <v>51</v>
      </c>
      <c r="B7" s="29" t="s">
        <v>86</v>
      </c>
      <c r="C7" s="47" t="e">
        <f>COUNTIF('OBRAZAC OS-1'!#REF!,"M+")</f>
        <v>#REF!</v>
      </c>
      <c r="D7" s="47" t="e">
        <f>COUNTIF('OBRAZAC OS-1'!#REF!,"Ž*")</f>
        <v>#REF!</v>
      </c>
      <c r="E7" s="30">
        <f>COUNTA('OBRAZAC OS-1'!#REF!)</f>
        <v>1</v>
      </c>
      <c r="F7" s="39" t="e">
        <f>COUNTIF('OBRAZAC OS-1'!#REF!,"&lt;&gt;")-COUNTIF('OBRAZAC OS-1'!#REF!,"&lt;&gt;")</f>
        <v>#REF!</v>
      </c>
      <c r="G7" s="42" t="e">
        <f>SUM(E7:F7)</f>
        <v>#REF!</v>
      </c>
    </row>
    <row r="8" spans="1:7" s="5" customFormat="1" ht="27.9" customHeight="1" x14ac:dyDescent="0.3">
      <c r="A8" s="26" t="s">
        <v>52</v>
      </c>
      <c r="B8" s="29" t="s">
        <v>87</v>
      </c>
      <c r="C8" s="47" t="e">
        <f>COUNTIF('OBRAZAC OS-1'!#REF!,"M+")</f>
        <v>#REF!</v>
      </c>
      <c r="D8" s="47" t="e">
        <f>COUNTIF('OBRAZAC OS-1'!#REF!,"Ž")</f>
        <v>#REF!</v>
      </c>
      <c r="E8" s="30">
        <f>COUNTA('OBRAZAC OS-1'!#REF!)</f>
        <v>1</v>
      </c>
      <c r="F8" s="39" t="e">
        <f>COUNTIF('OBRAZAC OS-1'!#REF!,"&lt;&gt;")-COUNTIF('OBRAZAC OS-1'!#REF!,"&lt;&gt;")</f>
        <v>#REF!</v>
      </c>
      <c r="G8" s="42" t="e">
        <f>SUM(E8:F8)</f>
        <v>#REF!</v>
      </c>
    </row>
    <row r="9" spans="1:7" s="5" customFormat="1" ht="27.9" customHeight="1" x14ac:dyDescent="0.3">
      <c r="A9" s="26" t="s">
        <v>53</v>
      </c>
      <c r="B9" s="29" t="s">
        <v>88</v>
      </c>
      <c r="C9" s="47">
        <f>COUNTIF('OBRAZAC OS-1'!D261:D262,"M*")</f>
        <v>0</v>
      </c>
      <c r="D9" s="47">
        <f>COUNTIF('OBRAZAC OS-1'!D261:D262,"Ž*")</f>
        <v>0</v>
      </c>
      <c r="E9" s="30">
        <f>COUNTA('OBRAZAC OS-1'!F261:F262)</f>
        <v>0</v>
      </c>
      <c r="F9" s="39">
        <f>COUNTIF('OBRAZAC OS-1'!B261:B262,"&lt;&gt;")-COUNTIF('OBRAZAC OS-1'!F261:F262,"&lt;&gt;")</f>
        <v>0</v>
      </c>
      <c r="G9" s="42">
        <f>SUM(E9:F9)</f>
        <v>0</v>
      </c>
    </row>
    <row r="10" spans="1:7" s="5" customFormat="1" ht="27.9" customHeight="1" x14ac:dyDescent="0.3">
      <c r="A10" s="40" t="s">
        <v>54</v>
      </c>
      <c r="B10" s="41" t="s">
        <v>3</v>
      </c>
      <c r="C10" s="32" t="e">
        <f>SUM(C4:C9)</f>
        <v>#REF!</v>
      </c>
      <c r="D10" s="32" t="e">
        <f>SUM(D4:D9)</f>
        <v>#REF!</v>
      </c>
      <c r="E10" s="32">
        <f>SUM(E4:E9)</f>
        <v>5</v>
      </c>
      <c r="F10" s="32" t="e">
        <f>SUM(F4:F9)</f>
        <v>#REF!</v>
      </c>
      <c r="G10" s="43" t="e">
        <f>SUM(G4:G9)</f>
        <v>#REF!</v>
      </c>
    </row>
    <row r="11" spans="1:7" s="5" customFormat="1" ht="30" customHeight="1" x14ac:dyDescent="0.3">
      <c r="A11" s="150" t="s">
        <v>141</v>
      </c>
      <c r="B11" s="150"/>
      <c r="C11" s="150"/>
      <c r="D11" s="150"/>
      <c r="E11" s="150"/>
      <c r="F11" s="150"/>
      <c r="G11" s="150"/>
    </row>
    <row r="12" spans="1:7" s="5" customFormat="1" ht="27.9" customHeight="1" x14ac:dyDescent="0.3">
      <c r="A12" s="26" t="s">
        <v>4</v>
      </c>
      <c r="B12" s="143" t="s">
        <v>82</v>
      </c>
      <c r="C12" s="143"/>
      <c r="D12" s="143"/>
      <c r="E12" s="28" t="s">
        <v>0</v>
      </c>
      <c r="F12" s="28" t="s">
        <v>1</v>
      </c>
      <c r="G12" s="28" t="s">
        <v>2</v>
      </c>
    </row>
    <row r="13" spans="1:7" s="5" customFormat="1" ht="27.9" customHeight="1" x14ac:dyDescent="0.3">
      <c r="A13" s="26" t="s">
        <v>5</v>
      </c>
      <c r="B13" s="142" t="s">
        <v>83</v>
      </c>
      <c r="C13" s="142"/>
      <c r="D13" s="142"/>
      <c r="E13" s="47">
        <f>COUNTIF('OBRAZAC OS-1'!D72:D74,"M*")</f>
        <v>0</v>
      </c>
      <c r="F13" s="47">
        <f>COUNTIF('OBRAZAC OS-1'!D72:D74,"Ž*")</f>
        <v>0</v>
      </c>
      <c r="G13" s="31">
        <f t="shared" ref="G13:G19" si="0">SUM(E13:F13)</f>
        <v>0</v>
      </c>
    </row>
    <row r="14" spans="1:7" s="5" customFormat="1" ht="27.9" customHeight="1" x14ac:dyDescent="0.3">
      <c r="A14" s="26" t="s">
        <v>6</v>
      </c>
      <c r="B14" s="142" t="s">
        <v>84</v>
      </c>
      <c r="C14" s="142"/>
      <c r="D14" s="142"/>
      <c r="E14" s="47">
        <f>COUNTIF('OBRAZAC OS-1'!D110:D112,"M*")</f>
        <v>0</v>
      </c>
      <c r="F14" s="47">
        <f>COUNTIF('OBRAZAC OS-1'!D110:D112,"Ž*")</f>
        <v>0</v>
      </c>
      <c r="G14" s="31">
        <f t="shared" si="0"/>
        <v>0</v>
      </c>
    </row>
    <row r="15" spans="1:7" s="5" customFormat="1" ht="27.9" customHeight="1" x14ac:dyDescent="0.3">
      <c r="A15" s="26" t="s">
        <v>7</v>
      </c>
      <c r="B15" s="142" t="s">
        <v>85</v>
      </c>
      <c r="C15" s="142"/>
      <c r="D15" s="142"/>
      <c r="E15" s="47">
        <f>COUNTIF('OBRAZAC OS-1'!D148:D150,"M+")</f>
        <v>0</v>
      </c>
      <c r="F15" s="47">
        <f>COUNTIF('OBRAZAC OS-1'!D148:D150,"Ž*")</f>
        <v>0</v>
      </c>
      <c r="G15" s="31">
        <f t="shared" si="0"/>
        <v>0</v>
      </c>
    </row>
    <row r="16" spans="1:7" s="5" customFormat="1" ht="27.9" customHeight="1" x14ac:dyDescent="0.3">
      <c r="A16" s="26" t="s">
        <v>51</v>
      </c>
      <c r="B16" s="142" t="s">
        <v>86</v>
      </c>
      <c r="C16" s="142"/>
      <c r="D16" s="142"/>
      <c r="E16" s="47">
        <f>COUNTIF('OBRAZAC OS-1'!D186:D188,"M+")</f>
        <v>0</v>
      </c>
      <c r="F16" s="47">
        <f>COUNTIF('OBRAZAC OS-1'!D186:D188,"Ž*")</f>
        <v>0</v>
      </c>
      <c r="G16" s="31">
        <f t="shared" si="0"/>
        <v>0</v>
      </c>
    </row>
    <row r="17" spans="1:7" s="5" customFormat="1" ht="27.9" customHeight="1" x14ac:dyDescent="0.3">
      <c r="A17" s="26" t="s">
        <v>52</v>
      </c>
      <c r="B17" s="142" t="s">
        <v>87</v>
      </c>
      <c r="C17" s="142"/>
      <c r="D17" s="142"/>
      <c r="E17" s="47">
        <f>COUNTIF('OBRAZAC OS-1'!D223:D262,"M+")</f>
        <v>0</v>
      </c>
      <c r="F17" s="47">
        <f>COUNTIF('OBRAZAC OS-1'!D223:D262,"Ž")</f>
        <v>0</v>
      </c>
      <c r="G17" s="31">
        <f t="shared" si="0"/>
        <v>0</v>
      </c>
    </row>
    <row r="18" spans="1:7" s="5" customFormat="1" ht="27.9" customHeight="1" x14ac:dyDescent="0.3">
      <c r="A18" s="26" t="s">
        <v>53</v>
      </c>
      <c r="B18" s="142" t="s">
        <v>88</v>
      </c>
      <c r="C18" s="142"/>
      <c r="D18" s="142"/>
      <c r="E18" s="47">
        <f>COUNTIF('OBRAZAC OS-1'!D298:D299,"M*")</f>
        <v>0</v>
      </c>
      <c r="F18" s="47">
        <f>COUNTIF('OBRAZAC OS-1'!D298:D299,"Ž*")</f>
        <v>0</v>
      </c>
      <c r="G18" s="31">
        <f t="shared" si="0"/>
        <v>0</v>
      </c>
    </row>
    <row r="19" spans="1:7" s="5" customFormat="1" ht="27.9" customHeight="1" x14ac:dyDescent="0.3">
      <c r="A19" s="26" t="s">
        <v>54</v>
      </c>
      <c r="B19" s="142" t="s">
        <v>3</v>
      </c>
      <c r="C19" s="142"/>
      <c r="D19" s="142"/>
      <c r="E19" s="47">
        <f>SUM(E13:E18)</f>
        <v>0</v>
      </c>
      <c r="F19" s="47">
        <f>SUM(F13:F18)</f>
        <v>0</v>
      </c>
      <c r="G19" s="31">
        <f t="shared" si="0"/>
        <v>0</v>
      </c>
    </row>
    <row r="20" spans="1:7" s="5" customFormat="1" ht="30" customHeight="1" x14ac:dyDescent="0.3">
      <c r="A20" s="144" t="s">
        <v>142</v>
      </c>
      <c r="B20" s="145"/>
      <c r="C20" s="145"/>
      <c r="D20" s="145"/>
      <c r="E20" s="145"/>
      <c r="F20" s="145"/>
      <c r="G20" s="145"/>
    </row>
    <row r="21" spans="1:7" s="5" customFormat="1" ht="54" customHeight="1" x14ac:dyDescent="0.3">
      <c r="A21" s="26" t="s">
        <v>4</v>
      </c>
      <c r="B21" s="143" t="s">
        <v>108</v>
      </c>
      <c r="C21" s="143"/>
      <c r="D21" s="143"/>
      <c r="E21" s="15" t="s">
        <v>120</v>
      </c>
      <c r="F21" s="15" t="s">
        <v>109</v>
      </c>
      <c r="G21" s="15" t="s">
        <v>121</v>
      </c>
    </row>
    <row r="22" spans="1:7" s="5" customFormat="1" ht="27.9" customHeight="1" x14ac:dyDescent="0.3">
      <c r="A22" s="26" t="s">
        <v>5</v>
      </c>
      <c r="B22" s="142" t="s">
        <v>106</v>
      </c>
      <c r="C22" s="142"/>
      <c r="D22" s="142"/>
      <c r="E22" s="38">
        <f>COUNTIF('OBRAZAC OS-1'!E338:E349,"P*")</f>
        <v>0</v>
      </c>
      <c r="F22" s="37">
        <f>COUNTIFS('OBRAZAC OS-1'!$D$338:$D$349,"POS.DIPL. STUDIJ - Dr. znanosti,struke;mag.zna.",'OBRAZAC OS-1'!$E$338:$E$349,"PROFESIONALAC")+COUNTIFS('OBRAZAC OS-1'!$D$338:$D$349,"VSS - Kineziološki smjer,mag. struke",'OBRAZAC OS-1'!$E$338:$E$349,"PROFESIONALAC")+COUNTIFS('OBRAZAC OS-1'!$D$338:$D$349,"VŠS-Trener u športu,prvostupnik ",'OBRAZAC OS-1'!$E$338:$E$349,"PROFESIONALAC")+COUNTIFS('OBRAZAC OS-1'!$D$338:$D$349,"OLIMPIJSKA AKADEMIJA-Trener u športu",'OBRAZAC OS-1'!$E$338:$E$349,"PROFESIONALAC")</f>
        <v>0</v>
      </c>
      <c r="G22" s="37">
        <f>COUNTIFS('OBRAZAC OS-1'!$D$338:$D$349,"TRE*",'OBRAZAC OS-1'!E338:E349,"PROFESIONALAC")</f>
        <v>0</v>
      </c>
    </row>
    <row r="23" spans="1:7" s="5" customFormat="1" ht="27.9" customHeight="1" x14ac:dyDescent="0.3">
      <c r="A23" s="26" t="s">
        <v>6</v>
      </c>
      <c r="B23" s="142" t="s">
        <v>107</v>
      </c>
      <c r="C23" s="142"/>
      <c r="D23" s="142"/>
      <c r="E23" s="38">
        <f>COUNTIF('OBRAZAC OS-1'!E338:E349,"H*")</f>
        <v>0</v>
      </c>
      <c r="F23" s="37">
        <f>COUNTIFS('OBRAZAC OS-1'!$D$338:$D$349,"POS.DIPL. STUDIJ - Dr. znanosti,struke;mag.zna.",'OBRAZAC OS-1'!E338:E349,"HONORARAC")+COUNTIFS('OBRAZAC OS-1'!$D$338:$D$349,"VSS - Kineziološki smjer,mag. struke",'OBRAZAC OS-1'!E339:E350,"HONORARAC")+COUNTIFS('OBRAZAC OS-1'!$D$338:$D$349,"VŠS-Trener u športu,prvostupnik ",'OBRAZAC OS-1'!E339:E350,"HONORARAC")+COUNTIFS('OBRAZAC OS-1'!$D$338:$D$349,"OLIMPIJSKA AKADEMIJA-Trener u športu",'OBRAZAC OS-1'!E339:E350,"HONORARAC")</f>
        <v>0</v>
      </c>
      <c r="G23" s="37">
        <f>COUNTIFS('OBRAZAC OS-1'!$D$338:$D$349,"TRE*",'OBRAZAC OS-1'!$E$338:$E$349,"HONORARAC")</f>
        <v>0</v>
      </c>
    </row>
    <row r="24" spans="1:7" s="5" customFormat="1" ht="27.9" customHeight="1" x14ac:dyDescent="0.3">
      <c r="A24" s="26" t="s">
        <v>7</v>
      </c>
      <c r="B24" s="142" t="s">
        <v>3</v>
      </c>
      <c r="C24" s="142"/>
      <c r="D24" s="142"/>
      <c r="E24" s="38">
        <f>SUM(E22:E23)</f>
        <v>0</v>
      </c>
      <c r="F24" s="38">
        <f>SUM(F22:F23)</f>
        <v>0</v>
      </c>
      <c r="G24" s="37">
        <f>SUM(G22:G23)</f>
        <v>0</v>
      </c>
    </row>
  </sheetData>
  <sheetProtection password="DFBF" sheet="1" objects="1" scenarios="1"/>
  <mergeCells count="16">
    <mergeCell ref="A1:G1"/>
    <mergeCell ref="A2:G2"/>
    <mergeCell ref="B12:D12"/>
    <mergeCell ref="B13:D13"/>
    <mergeCell ref="A11:G11"/>
    <mergeCell ref="B22:D22"/>
    <mergeCell ref="B23:D23"/>
    <mergeCell ref="B18:D18"/>
    <mergeCell ref="B19:D19"/>
    <mergeCell ref="B24:D24"/>
    <mergeCell ref="B14:D14"/>
    <mergeCell ref="B15:D15"/>
    <mergeCell ref="B16:D16"/>
    <mergeCell ref="B17:D17"/>
    <mergeCell ref="B21:D21"/>
    <mergeCell ref="A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OBRAZAC OS-1</vt:lpstr>
      <vt:lpstr>POPIS</vt:lpstr>
      <vt:lpstr>OPĆI PODACI O ČLANSTVU</vt:lpstr>
      <vt:lpstr>BROJNATJECANJA</vt:lpstr>
      <vt:lpstr>GODINAOSNUTKA</vt:lpstr>
      <vt:lpstr>GODINAROĐENJA</vt:lpstr>
      <vt:lpstr>KATEGORIJA</vt:lpstr>
      <vt:lpstr>KORIŠTENJEOBJEKATA</vt:lpstr>
      <vt:lpstr>'OBRAZAC OS-1'!Print_Area</vt:lpstr>
      <vt:lpstr>SELEKCIJA</vt:lpstr>
      <vt:lpstr>SPOL</vt:lpstr>
      <vt:lpstr>SS</vt:lpstr>
      <vt:lpstr>STATUSTRENERA</vt:lpstr>
      <vt:lpstr>STEČENASTRUČNASPREMA</vt:lpstr>
      <vt:lpstr>vozila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</dc:creator>
  <cp:lastModifiedBy>Pero Sunara</cp:lastModifiedBy>
  <cp:lastPrinted>2022-12-14T07:01:31Z</cp:lastPrinted>
  <dcterms:created xsi:type="dcterms:W3CDTF">2012-10-04T12:52:03Z</dcterms:created>
  <dcterms:modified xsi:type="dcterms:W3CDTF">2023-12-01T08:34:49Z</dcterms:modified>
</cp:coreProperties>
</file>